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DA\1RDA RPTTF Distributions\FY18-19 RPTTF Distribution JAN 2019 - ROPS 18-19B\RDA PT Collections\"/>
    </mc:Choice>
  </mc:AlternateContent>
  <bookViews>
    <workbookView xWindow="0" yWindow="0" windowWidth="24000" windowHeight="9000"/>
  </bookViews>
  <sheets>
    <sheet name="FY2017-18" sheetId="1" r:id="rId1"/>
  </sheets>
  <definedNames>
    <definedName name="_xlnm._FilterDatabase" localSheetId="0" hidden="1">'FY2017-18'!$A$6:$AI$291</definedName>
    <definedName name="_xlnm.Print_Area" localSheetId="0">'FY2017-18'!$A$1:$AI$293</definedName>
    <definedName name="_xlnm.Print_Titles" localSheetId="0">'FY2017-18'!$A:$G,'FY2017-18'!$5:$6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92" i="1" l="1"/>
  <c r="AB292" i="1"/>
  <c r="AA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AD291" i="1"/>
  <c r="E291" i="1"/>
  <c r="AG292" i="1"/>
  <c r="AD290" i="1"/>
  <c r="E290" i="1"/>
  <c r="AF292" i="1" s="1"/>
  <c r="AC289" i="1"/>
  <c r="AB289" i="1"/>
  <c r="AA289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AD288" i="1"/>
  <c r="AH288" i="1" s="1"/>
  <c r="E288" i="1"/>
  <c r="AD287" i="1"/>
  <c r="E287" i="1"/>
  <c r="AG289" i="1" s="1"/>
  <c r="AC286" i="1"/>
  <c r="AB286" i="1"/>
  <c r="AA286" i="1"/>
  <c r="Z286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AD285" i="1"/>
  <c r="E285" i="1"/>
  <c r="AD284" i="1"/>
  <c r="E284" i="1"/>
  <c r="AD283" i="1"/>
  <c r="E283" i="1"/>
  <c r="AD282" i="1"/>
  <c r="E282" i="1"/>
  <c r="AD281" i="1"/>
  <c r="E281" i="1"/>
  <c r="AD280" i="1"/>
  <c r="E280" i="1"/>
  <c r="AC279" i="1"/>
  <c r="AB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AD278" i="1"/>
  <c r="E278" i="1"/>
  <c r="AD277" i="1"/>
  <c r="E277" i="1"/>
  <c r="AD276" i="1"/>
  <c r="E276" i="1"/>
  <c r="AD275" i="1"/>
  <c r="E275" i="1"/>
  <c r="AD274" i="1"/>
  <c r="E274" i="1"/>
  <c r="AD273" i="1"/>
  <c r="E273" i="1"/>
  <c r="AE279" i="1" s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AD271" i="1"/>
  <c r="AH271" i="1" s="1"/>
  <c r="E271" i="1"/>
  <c r="AD270" i="1"/>
  <c r="E270" i="1"/>
  <c r="AD269" i="1"/>
  <c r="AH269" i="1" s="1"/>
  <c r="E269" i="1"/>
  <c r="AD268" i="1"/>
  <c r="E268" i="1"/>
  <c r="AD267" i="1"/>
  <c r="AH267" i="1" s="1"/>
  <c r="E267" i="1"/>
  <c r="AD266" i="1"/>
  <c r="E266" i="1"/>
  <c r="AD265" i="1"/>
  <c r="AH265" i="1" s="1"/>
  <c r="E265" i="1"/>
  <c r="AD264" i="1"/>
  <c r="E264" i="1"/>
  <c r="AD263" i="1"/>
  <c r="AH263" i="1" s="1"/>
  <c r="E263" i="1"/>
  <c r="AD262" i="1"/>
  <c r="E262" i="1"/>
  <c r="AD261" i="1"/>
  <c r="AH261" i="1" s="1"/>
  <c r="E261" i="1"/>
  <c r="AD260" i="1"/>
  <c r="E260" i="1"/>
  <c r="AD259" i="1"/>
  <c r="AH259" i="1" s="1"/>
  <c r="E259" i="1"/>
  <c r="AD258" i="1"/>
  <c r="E258" i="1"/>
  <c r="AD257" i="1"/>
  <c r="AH257" i="1" s="1"/>
  <c r="E257" i="1"/>
  <c r="AD256" i="1"/>
  <c r="E256" i="1"/>
  <c r="AD255" i="1"/>
  <c r="E255" i="1"/>
  <c r="AD254" i="1"/>
  <c r="E254" i="1"/>
  <c r="AD253" i="1"/>
  <c r="AH253" i="1" s="1"/>
  <c r="E253" i="1"/>
  <c r="AD252" i="1"/>
  <c r="E252" i="1"/>
  <c r="AD251" i="1"/>
  <c r="AH251" i="1" s="1"/>
  <c r="E251" i="1"/>
  <c r="AD250" i="1"/>
  <c r="E250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AD248" i="1"/>
  <c r="E248" i="1"/>
  <c r="AG249" i="1"/>
  <c r="AD247" i="1"/>
  <c r="E247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AD245" i="1"/>
  <c r="AH245" i="1" s="1"/>
  <c r="E245" i="1"/>
  <c r="AD244" i="1"/>
  <c r="AH244" i="1" s="1"/>
  <c r="E244" i="1"/>
  <c r="AD243" i="1"/>
  <c r="AH243" i="1" s="1"/>
  <c r="E243" i="1"/>
  <c r="AD242" i="1"/>
  <c r="AH242" i="1" s="1"/>
  <c r="E242" i="1"/>
  <c r="AD241" i="1"/>
  <c r="AH241" i="1" s="1"/>
  <c r="E241" i="1"/>
  <c r="AF246" i="1"/>
  <c r="AD240" i="1"/>
  <c r="E240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AD238" i="1"/>
  <c r="E238" i="1"/>
  <c r="AD237" i="1"/>
  <c r="AH237" i="1" s="1"/>
  <c r="E237" i="1"/>
  <c r="AD236" i="1"/>
  <c r="E236" i="1"/>
  <c r="AD235" i="1"/>
  <c r="E235" i="1"/>
  <c r="AD234" i="1"/>
  <c r="E234" i="1"/>
  <c r="AD233" i="1"/>
  <c r="E233" i="1"/>
  <c r="AD232" i="1"/>
  <c r="E232" i="1"/>
  <c r="AD231" i="1"/>
  <c r="E231" i="1"/>
  <c r="AD230" i="1"/>
  <c r="E230" i="1"/>
  <c r="AD229" i="1"/>
  <c r="E229" i="1"/>
  <c r="AD228" i="1"/>
  <c r="E228" i="1"/>
  <c r="AD227" i="1"/>
  <c r="E227" i="1"/>
  <c r="AD226" i="1"/>
  <c r="E226" i="1"/>
  <c r="AD225" i="1"/>
  <c r="E225" i="1"/>
  <c r="AD224" i="1"/>
  <c r="E224" i="1"/>
  <c r="AD223" i="1"/>
  <c r="E223" i="1"/>
  <c r="AD222" i="1"/>
  <c r="E222" i="1"/>
  <c r="AD221" i="1"/>
  <c r="E221" i="1"/>
  <c r="AD220" i="1"/>
  <c r="E220" i="1"/>
  <c r="AD219" i="1"/>
  <c r="E219" i="1"/>
  <c r="AD218" i="1"/>
  <c r="E218" i="1"/>
  <c r="AD217" i="1"/>
  <c r="E217" i="1"/>
  <c r="AD216" i="1"/>
  <c r="E216" i="1"/>
  <c r="AD215" i="1"/>
  <c r="E215" i="1"/>
  <c r="AD214" i="1"/>
  <c r="E214" i="1"/>
  <c r="AD213" i="1"/>
  <c r="E213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AD211" i="1"/>
  <c r="AH211" i="1" s="1"/>
  <c r="E211" i="1"/>
  <c r="AD210" i="1"/>
  <c r="E210" i="1"/>
  <c r="AD209" i="1"/>
  <c r="E209" i="1"/>
  <c r="AD208" i="1"/>
  <c r="E208" i="1"/>
  <c r="AD207" i="1"/>
  <c r="AH207" i="1" s="1"/>
  <c r="E207" i="1"/>
  <c r="AD206" i="1"/>
  <c r="E206" i="1"/>
  <c r="AD205" i="1"/>
  <c r="E205" i="1"/>
  <c r="AD204" i="1"/>
  <c r="E204" i="1"/>
  <c r="AD203" i="1"/>
  <c r="E203" i="1"/>
  <c r="AD202" i="1"/>
  <c r="E202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AD200" i="1"/>
  <c r="E200" i="1"/>
  <c r="AD199" i="1"/>
  <c r="E199" i="1"/>
  <c r="AD198" i="1"/>
  <c r="E198" i="1"/>
  <c r="AD197" i="1"/>
  <c r="E197" i="1"/>
  <c r="AD196" i="1"/>
  <c r="E196" i="1"/>
  <c r="AD195" i="1"/>
  <c r="E195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AD193" i="1"/>
  <c r="E193" i="1"/>
  <c r="AD192" i="1"/>
  <c r="E192" i="1"/>
  <c r="AE194" i="1" s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AD190" i="1"/>
  <c r="E190" i="1"/>
  <c r="AD189" i="1"/>
  <c r="E189" i="1"/>
  <c r="AD188" i="1"/>
  <c r="E188" i="1"/>
  <c r="AD187" i="1"/>
  <c r="E187" i="1"/>
  <c r="AD186" i="1"/>
  <c r="E186" i="1"/>
  <c r="AD185" i="1"/>
  <c r="E185" i="1"/>
  <c r="AD184" i="1"/>
  <c r="E184" i="1"/>
  <c r="AD183" i="1"/>
  <c r="E183" i="1"/>
  <c r="AD182" i="1"/>
  <c r="E182" i="1"/>
  <c r="AD181" i="1"/>
  <c r="E181" i="1"/>
  <c r="AD180" i="1"/>
  <c r="E180" i="1"/>
  <c r="AD179" i="1"/>
  <c r="E179" i="1"/>
  <c r="AD178" i="1"/>
  <c r="E178" i="1"/>
  <c r="AD177" i="1"/>
  <c r="E177" i="1"/>
  <c r="AD176" i="1"/>
  <c r="E176" i="1"/>
  <c r="AD175" i="1"/>
  <c r="E175" i="1"/>
  <c r="AD174" i="1"/>
  <c r="E174" i="1"/>
  <c r="AD173" i="1"/>
  <c r="E173" i="1"/>
  <c r="AD172" i="1"/>
  <c r="E172" i="1"/>
  <c r="AD171" i="1"/>
  <c r="E171" i="1"/>
  <c r="AD170" i="1"/>
  <c r="E170" i="1"/>
  <c r="AD169" i="1"/>
  <c r="E169" i="1"/>
  <c r="AD168" i="1"/>
  <c r="E168" i="1"/>
  <c r="AD167" i="1"/>
  <c r="E167" i="1"/>
  <c r="AD166" i="1"/>
  <c r="E166" i="1"/>
  <c r="AE191" i="1"/>
  <c r="AD165" i="1"/>
  <c r="E165" i="1"/>
  <c r="AF191" i="1" s="1"/>
  <c r="AE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AD163" i="1"/>
  <c r="AH163" i="1" s="1"/>
  <c r="E163" i="1"/>
  <c r="AF164" i="1"/>
  <c r="AD162" i="1"/>
  <c r="E162" i="1"/>
  <c r="AG164" i="1" s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AD160" i="1"/>
  <c r="E160" i="1"/>
  <c r="AD159" i="1"/>
  <c r="E159" i="1"/>
  <c r="AD158" i="1"/>
  <c r="E158" i="1"/>
  <c r="AD157" i="1"/>
  <c r="E157" i="1"/>
  <c r="AD156" i="1"/>
  <c r="E156" i="1"/>
  <c r="AD155" i="1"/>
  <c r="E155" i="1"/>
  <c r="AD154" i="1"/>
  <c r="E154" i="1"/>
  <c r="AD153" i="1"/>
  <c r="E153" i="1"/>
  <c r="AD152" i="1"/>
  <c r="E152" i="1"/>
  <c r="AD151" i="1"/>
  <c r="E151" i="1"/>
  <c r="AD150" i="1"/>
  <c r="E150" i="1"/>
  <c r="AD149" i="1"/>
  <c r="E149" i="1"/>
  <c r="AD148" i="1"/>
  <c r="E148" i="1"/>
  <c r="AD147" i="1"/>
  <c r="E147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AD145" i="1"/>
  <c r="E145" i="1"/>
  <c r="AD144" i="1"/>
  <c r="E144" i="1"/>
  <c r="AD143" i="1"/>
  <c r="E143" i="1"/>
  <c r="AD142" i="1"/>
  <c r="E142" i="1"/>
  <c r="AD141" i="1"/>
  <c r="E141" i="1"/>
  <c r="AD140" i="1"/>
  <c r="E140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AD138" i="1"/>
  <c r="E138" i="1"/>
  <c r="AD137" i="1"/>
  <c r="E137" i="1"/>
  <c r="AD136" i="1"/>
  <c r="E136" i="1"/>
  <c r="AD135" i="1"/>
  <c r="E135" i="1"/>
  <c r="AD134" i="1"/>
  <c r="E134" i="1"/>
  <c r="AD133" i="1"/>
  <c r="E133" i="1"/>
  <c r="AD132" i="1"/>
  <c r="E132" i="1"/>
  <c r="AD131" i="1"/>
  <c r="E131" i="1"/>
  <c r="AD130" i="1"/>
  <c r="E130" i="1"/>
  <c r="AD129" i="1"/>
  <c r="E129" i="1"/>
  <c r="AD128" i="1"/>
  <c r="E128" i="1"/>
  <c r="AD127" i="1"/>
  <c r="E127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AD125" i="1"/>
  <c r="E125" i="1"/>
  <c r="AD124" i="1"/>
  <c r="E124" i="1"/>
  <c r="AD123" i="1"/>
  <c r="E123" i="1"/>
  <c r="AD122" i="1"/>
  <c r="E122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AD120" i="1"/>
  <c r="AH120" i="1" s="1"/>
  <c r="E120" i="1"/>
  <c r="AD119" i="1"/>
  <c r="E119" i="1"/>
  <c r="AD118" i="1"/>
  <c r="AH118" i="1" s="1"/>
  <c r="E118" i="1"/>
  <c r="AD117" i="1"/>
  <c r="E117" i="1"/>
  <c r="AD116" i="1"/>
  <c r="E116" i="1"/>
  <c r="AF121" i="1"/>
  <c r="AD115" i="1"/>
  <c r="E115" i="1"/>
  <c r="AG121" i="1" s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AD113" i="1"/>
  <c r="E113" i="1"/>
  <c r="AD112" i="1"/>
  <c r="E112" i="1"/>
  <c r="AD111" i="1"/>
  <c r="E111" i="1"/>
  <c r="AE114" i="1"/>
  <c r="AD110" i="1"/>
  <c r="E110" i="1"/>
  <c r="AG114" i="1" s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AD108" i="1"/>
  <c r="E108" i="1"/>
  <c r="AD107" i="1"/>
  <c r="E107" i="1"/>
  <c r="AD106" i="1"/>
  <c r="E106" i="1"/>
  <c r="AD105" i="1"/>
  <c r="E105" i="1"/>
  <c r="AD104" i="1"/>
  <c r="E104" i="1"/>
  <c r="AD103" i="1"/>
  <c r="E103" i="1"/>
  <c r="AD102" i="1"/>
  <c r="E102" i="1"/>
  <c r="AD101" i="1"/>
  <c r="E101" i="1"/>
  <c r="AD100" i="1"/>
  <c r="E100" i="1"/>
  <c r="AD99" i="1"/>
  <c r="E99" i="1"/>
  <c r="AD98" i="1"/>
  <c r="E98" i="1"/>
  <c r="AD97" i="1"/>
  <c r="E97" i="1"/>
  <c r="AD96" i="1"/>
  <c r="E96" i="1"/>
  <c r="AD95" i="1"/>
  <c r="E95" i="1"/>
  <c r="AD94" i="1"/>
  <c r="E94" i="1"/>
  <c r="AD93" i="1"/>
  <c r="E93" i="1"/>
  <c r="AD92" i="1"/>
  <c r="E92" i="1"/>
  <c r="AD91" i="1"/>
  <c r="E91" i="1"/>
  <c r="AD90" i="1"/>
  <c r="E90" i="1"/>
  <c r="AD89" i="1"/>
  <c r="E89" i="1"/>
  <c r="AD88" i="1"/>
  <c r="E88" i="1"/>
  <c r="AD87" i="1"/>
  <c r="E87" i="1"/>
  <c r="AD86" i="1"/>
  <c r="E86" i="1"/>
  <c r="AD85" i="1"/>
  <c r="E85" i="1"/>
  <c r="AD84" i="1"/>
  <c r="E84" i="1"/>
  <c r="AD83" i="1"/>
  <c r="E83" i="1"/>
  <c r="AD82" i="1"/>
  <c r="AH82" i="1" s="1"/>
  <c r="E82" i="1"/>
  <c r="AD81" i="1"/>
  <c r="E81" i="1"/>
  <c r="AD80" i="1"/>
  <c r="AH80" i="1" s="1"/>
  <c r="E80" i="1"/>
  <c r="AF109" i="1"/>
  <c r="AD79" i="1"/>
  <c r="E79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AD77" i="1"/>
  <c r="E77" i="1"/>
  <c r="AD76" i="1"/>
  <c r="E76" i="1"/>
  <c r="AD75" i="1"/>
  <c r="E75" i="1"/>
  <c r="AD74" i="1"/>
  <c r="E74" i="1"/>
  <c r="AD73" i="1"/>
  <c r="E73" i="1"/>
  <c r="AD72" i="1"/>
  <c r="E72" i="1"/>
  <c r="AD71" i="1"/>
  <c r="E71" i="1"/>
  <c r="AD70" i="1"/>
  <c r="E70" i="1"/>
  <c r="AD69" i="1"/>
  <c r="E69" i="1"/>
  <c r="AD68" i="1"/>
  <c r="E68" i="1"/>
  <c r="AD67" i="1"/>
  <c r="E67" i="1"/>
  <c r="AD66" i="1"/>
  <c r="E66" i="1"/>
  <c r="AD65" i="1"/>
  <c r="E65" i="1"/>
  <c r="AD64" i="1"/>
  <c r="E64" i="1"/>
  <c r="AD63" i="1"/>
  <c r="E63" i="1"/>
  <c r="AD62" i="1"/>
  <c r="E62" i="1"/>
  <c r="AD61" i="1"/>
  <c r="E61" i="1"/>
  <c r="AD60" i="1"/>
  <c r="E60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AD58" i="1"/>
  <c r="E58" i="1"/>
  <c r="AD57" i="1"/>
  <c r="E57" i="1"/>
  <c r="AD56" i="1"/>
  <c r="E56" i="1"/>
  <c r="AD55" i="1"/>
  <c r="E55" i="1"/>
  <c r="AD54" i="1"/>
  <c r="E54" i="1"/>
  <c r="AD53" i="1"/>
  <c r="E53" i="1"/>
  <c r="AD52" i="1"/>
  <c r="E52" i="1"/>
  <c r="AD51" i="1"/>
  <c r="E51" i="1"/>
  <c r="AD50" i="1"/>
  <c r="E50" i="1"/>
  <c r="AD49" i="1"/>
  <c r="E49" i="1"/>
  <c r="AD48" i="1"/>
  <c r="E48" i="1"/>
  <c r="AD47" i="1"/>
  <c r="E47" i="1"/>
  <c r="AD46" i="1"/>
  <c r="E46" i="1"/>
  <c r="AD45" i="1"/>
  <c r="E45" i="1"/>
  <c r="AD44" i="1"/>
  <c r="E44" i="1"/>
  <c r="AD43" i="1"/>
  <c r="E43" i="1"/>
  <c r="AD42" i="1"/>
  <c r="E42" i="1"/>
  <c r="AD41" i="1"/>
  <c r="E41" i="1"/>
  <c r="AD40" i="1"/>
  <c r="E40" i="1"/>
  <c r="AD39" i="1"/>
  <c r="E39" i="1"/>
  <c r="AD38" i="1"/>
  <c r="E38" i="1"/>
  <c r="AD37" i="1"/>
  <c r="E37" i="1"/>
  <c r="AD36" i="1"/>
  <c r="E36" i="1"/>
  <c r="AF59" i="1"/>
  <c r="AD35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AD33" i="1"/>
  <c r="E33" i="1"/>
  <c r="AD32" i="1"/>
  <c r="E32" i="1"/>
  <c r="AD31" i="1"/>
  <c r="E31" i="1"/>
  <c r="AD30" i="1"/>
  <c r="E30" i="1"/>
  <c r="AG34" i="1" s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AD28" i="1"/>
  <c r="E28" i="1"/>
  <c r="AD27" i="1"/>
  <c r="E27" i="1"/>
  <c r="AD26" i="1"/>
  <c r="E26" i="1"/>
  <c r="AD25" i="1"/>
  <c r="E25" i="1"/>
  <c r="AD24" i="1"/>
  <c r="E24" i="1"/>
  <c r="AD23" i="1"/>
  <c r="E23" i="1"/>
  <c r="AD22" i="1"/>
  <c r="E22" i="1"/>
  <c r="AD21" i="1"/>
  <c r="E21" i="1"/>
  <c r="AD20" i="1"/>
  <c r="E20" i="1"/>
  <c r="AD19" i="1"/>
  <c r="E19" i="1"/>
  <c r="AE29" i="1" s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AD17" i="1"/>
  <c r="E17" i="1"/>
  <c r="AD16" i="1"/>
  <c r="E16" i="1"/>
  <c r="AF18" i="1" s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AD14" i="1"/>
  <c r="E14" i="1"/>
  <c r="AD13" i="1"/>
  <c r="AH13" i="1" s="1"/>
  <c r="E13" i="1"/>
  <c r="AD12" i="1"/>
  <c r="E12" i="1"/>
  <c r="AD11" i="1"/>
  <c r="AH11" i="1" s="1"/>
  <c r="E11" i="1"/>
  <c r="AD10" i="1"/>
  <c r="E10" i="1"/>
  <c r="AD9" i="1"/>
  <c r="AH9" i="1" s="1"/>
  <c r="E9" i="1"/>
  <c r="AD8" i="1"/>
  <c r="E8" i="1"/>
  <c r="AD7" i="1"/>
  <c r="E7" i="1"/>
  <c r="AD289" i="1" l="1"/>
  <c r="AD18" i="1"/>
  <c r="AD34" i="1"/>
  <c r="AH35" i="1"/>
  <c r="AD292" i="1"/>
  <c r="AD246" i="1"/>
  <c r="AD191" i="1"/>
  <c r="AD201" i="1"/>
  <c r="AH36" i="1"/>
  <c r="AH38" i="1"/>
  <c r="AH40" i="1"/>
  <c r="AH42" i="1"/>
  <c r="AH44" i="1"/>
  <c r="AH46" i="1"/>
  <c r="AH48" i="1"/>
  <c r="AH50" i="1"/>
  <c r="AH52" i="1"/>
  <c r="AH54" i="1"/>
  <c r="AD164" i="1"/>
  <c r="AH278" i="1"/>
  <c r="AD239" i="1"/>
  <c r="AD286" i="1"/>
  <c r="AH8" i="1"/>
  <c r="AH37" i="1"/>
  <c r="AH39" i="1"/>
  <c r="AH41" i="1"/>
  <c r="AH43" i="1"/>
  <c r="AH45" i="1"/>
  <c r="AH47" i="1"/>
  <c r="AH49" i="1"/>
  <c r="AH51" i="1"/>
  <c r="AH53" i="1"/>
  <c r="AH55" i="1"/>
  <c r="AD114" i="1"/>
  <c r="AH10" i="1"/>
  <c r="Q293" i="1"/>
  <c r="Y293" i="1"/>
  <c r="AC293" i="1"/>
  <c r="AD78" i="1"/>
  <c r="AH287" i="1"/>
  <c r="AH289" i="1" s="1"/>
  <c r="AD161" i="1"/>
  <c r="U293" i="1"/>
  <c r="AH12" i="1"/>
  <c r="AH14" i="1"/>
  <c r="AD29" i="1"/>
  <c r="AD279" i="1"/>
  <c r="M293" i="1"/>
  <c r="O293" i="1"/>
  <c r="S293" i="1"/>
  <c r="W293" i="1"/>
  <c r="AA293" i="1"/>
  <c r="AH144" i="1"/>
  <c r="AH240" i="1"/>
  <c r="AD272" i="1"/>
  <c r="AH274" i="1"/>
  <c r="AH22" i="1"/>
  <c r="AH26" i="1"/>
  <c r="AE59" i="1"/>
  <c r="N293" i="1"/>
  <c r="R293" i="1"/>
  <c r="V293" i="1"/>
  <c r="Z293" i="1"/>
  <c r="AD15" i="1"/>
  <c r="AH19" i="1"/>
  <c r="AF29" i="1"/>
  <c r="AH23" i="1"/>
  <c r="AH25" i="1"/>
  <c r="AH27" i="1"/>
  <c r="AF34" i="1"/>
  <c r="AH31" i="1"/>
  <c r="AH33" i="1"/>
  <c r="AH96" i="1"/>
  <c r="AH62" i="1"/>
  <c r="AH64" i="1"/>
  <c r="AH85" i="1"/>
  <c r="AH101" i="1"/>
  <c r="AF15" i="1"/>
  <c r="AE15" i="1"/>
  <c r="AH7" i="1"/>
  <c r="AG15" i="1"/>
  <c r="AH17" i="1"/>
  <c r="AH20" i="1"/>
  <c r="AH24" i="1"/>
  <c r="AH28" i="1"/>
  <c r="AH30" i="1"/>
  <c r="AH32" i="1"/>
  <c r="AD59" i="1"/>
  <c r="AH73" i="1"/>
  <c r="AG109" i="1"/>
  <c r="AH86" i="1"/>
  <c r="AH102" i="1"/>
  <c r="AE34" i="1"/>
  <c r="AH61" i="1"/>
  <c r="AH63" i="1"/>
  <c r="AH79" i="1"/>
  <c r="AH81" i="1"/>
  <c r="AH112" i="1"/>
  <c r="L293" i="1"/>
  <c r="P293" i="1"/>
  <c r="T293" i="1"/>
  <c r="X293" i="1"/>
  <c r="AB293" i="1"/>
  <c r="AH56" i="1"/>
  <c r="AH57" i="1"/>
  <c r="AH58" i="1"/>
  <c r="AH65" i="1"/>
  <c r="AH66" i="1"/>
  <c r="AH67" i="1"/>
  <c r="AH68" i="1"/>
  <c r="AH69" i="1"/>
  <c r="AH70" i="1"/>
  <c r="AH71" i="1"/>
  <c r="AH72" i="1"/>
  <c r="AH74" i="1"/>
  <c r="AH75" i="1"/>
  <c r="AH77" i="1"/>
  <c r="AH83" i="1"/>
  <c r="AH84" i="1"/>
  <c r="AH87" i="1"/>
  <c r="AH88" i="1"/>
  <c r="AH89" i="1"/>
  <c r="AH90" i="1"/>
  <c r="AH91" i="1"/>
  <c r="AH92" i="1"/>
  <c r="AH93" i="1"/>
  <c r="AH94" i="1"/>
  <c r="AH95" i="1"/>
  <c r="AH97" i="1"/>
  <c r="AH98" i="1"/>
  <c r="AH99" i="1"/>
  <c r="AH100" i="1"/>
  <c r="AH103" i="1"/>
  <c r="AH104" i="1"/>
  <c r="AH105" i="1"/>
  <c r="AH106" i="1"/>
  <c r="AH107" i="1"/>
  <c r="AH108" i="1"/>
  <c r="AD109" i="1"/>
  <c r="AH119" i="1"/>
  <c r="AD121" i="1"/>
  <c r="AH123" i="1"/>
  <c r="AG139" i="1"/>
  <c r="AH129" i="1"/>
  <c r="AH130" i="1"/>
  <c r="AH133" i="1"/>
  <c r="AH134" i="1"/>
  <c r="AH137" i="1"/>
  <c r="AH138" i="1"/>
  <c r="AH141" i="1"/>
  <c r="AF146" i="1"/>
  <c r="AH143" i="1"/>
  <c r="AH76" i="1"/>
  <c r="AH115" i="1"/>
  <c r="AH116" i="1"/>
  <c r="AH117" i="1"/>
  <c r="AH122" i="1"/>
  <c r="AD126" i="1"/>
  <c r="AF139" i="1"/>
  <c r="AH111" i="1"/>
  <c r="AH113" i="1"/>
  <c r="AE121" i="1"/>
  <c r="AH124" i="1"/>
  <c r="AH125" i="1"/>
  <c r="AH127" i="1"/>
  <c r="AH128" i="1"/>
  <c r="AH131" i="1"/>
  <c r="AH132" i="1"/>
  <c r="AH135" i="1"/>
  <c r="AH136" i="1"/>
  <c r="AF126" i="1"/>
  <c r="AD139" i="1"/>
  <c r="AH145" i="1"/>
  <c r="AH140" i="1"/>
  <c r="AH142" i="1"/>
  <c r="AE161" i="1"/>
  <c r="AH162" i="1"/>
  <c r="AH164" i="1" s="1"/>
  <c r="AH199" i="1"/>
  <c r="AE212" i="1"/>
  <c r="AF212" i="1"/>
  <c r="AD146" i="1"/>
  <c r="AG146" i="1"/>
  <c r="AH148" i="1"/>
  <c r="AH149" i="1"/>
  <c r="AH152" i="1"/>
  <c r="AH153" i="1"/>
  <c r="AH154" i="1"/>
  <c r="AH156" i="1"/>
  <c r="AH157" i="1"/>
  <c r="AG161" i="1"/>
  <c r="AH159" i="1"/>
  <c r="AH165" i="1"/>
  <c r="AH169" i="1"/>
  <c r="AH173" i="1"/>
  <c r="AH177" i="1"/>
  <c r="AH181" i="1"/>
  <c r="AH185" i="1"/>
  <c r="AH189" i="1"/>
  <c r="AD194" i="1"/>
  <c r="AH195" i="1"/>
  <c r="AH196" i="1"/>
  <c r="AH200" i="1"/>
  <c r="AH209" i="1"/>
  <c r="AH147" i="1"/>
  <c r="AF161" i="1"/>
  <c r="AH151" i="1"/>
  <c r="AH155" i="1"/>
  <c r="AH192" i="1"/>
  <c r="AH197" i="1"/>
  <c r="AH158" i="1"/>
  <c r="AH160" i="1"/>
  <c r="AG201" i="1"/>
  <c r="AH198" i="1"/>
  <c r="AH203" i="1"/>
  <c r="AH246" i="1"/>
  <c r="AH166" i="1"/>
  <c r="AH167" i="1"/>
  <c r="AH168" i="1"/>
  <c r="AH170" i="1"/>
  <c r="AH171" i="1"/>
  <c r="AH172" i="1"/>
  <c r="AH174" i="1"/>
  <c r="AH175" i="1"/>
  <c r="AH176" i="1"/>
  <c r="AH178" i="1"/>
  <c r="AH179" i="1"/>
  <c r="AH180" i="1"/>
  <c r="AH182" i="1"/>
  <c r="AH183" i="1"/>
  <c r="AH184" i="1"/>
  <c r="AH186" i="1"/>
  <c r="AH187" i="1"/>
  <c r="AH188" i="1"/>
  <c r="AH190" i="1"/>
  <c r="AH193" i="1"/>
  <c r="AD212" i="1"/>
  <c r="AH202" i="1"/>
  <c r="AG212" i="1"/>
  <c r="AH214" i="1"/>
  <c r="AH215" i="1"/>
  <c r="AE239" i="1"/>
  <c r="AH219" i="1"/>
  <c r="AH222" i="1"/>
  <c r="AH223" i="1"/>
  <c r="AH226" i="1"/>
  <c r="AH227" i="1"/>
  <c r="AE246" i="1"/>
  <c r="AD249" i="1"/>
  <c r="AH248" i="1"/>
  <c r="AF272" i="1"/>
  <c r="AH254" i="1"/>
  <c r="AE272" i="1"/>
  <c r="AG194" i="1"/>
  <c r="AG239" i="1"/>
  <c r="AH216" i="1"/>
  <c r="AH218" i="1"/>
  <c r="AH221" i="1"/>
  <c r="AH224" i="1"/>
  <c r="AH229" i="1"/>
  <c r="AH231" i="1"/>
  <c r="AH233" i="1"/>
  <c r="AH235" i="1"/>
  <c r="AG246" i="1"/>
  <c r="AH275" i="1"/>
  <c r="AH217" i="1"/>
  <c r="AH225" i="1"/>
  <c r="AH205" i="1"/>
  <c r="AH206" i="1"/>
  <c r="AH210" i="1"/>
  <c r="AH220" i="1"/>
  <c r="AH228" i="1"/>
  <c r="AH230" i="1"/>
  <c r="AH232" i="1"/>
  <c r="AH234" i="1"/>
  <c r="AH236" i="1"/>
  <c r="AH238" i="1"/>
  <c r="AF249" i="1"/>
  <c r="AH252" i="1"/>
  <c r="AG272" i="1"/>
  <c r="AH258" i="1"/>
  <c r="AH266" i="1"/>
  <c r="AH273" i="1"/>
  <c r="AF279" i="1"/>
  <c r="AG279" i="1"/>
  <c r="AH277" i="1"/>
  <c r="AF286" i="1"/>
  <c r="AH282" i="1"/>
  <c r="AH283" i="1"/>
  <c r="AE289" i="1"/>
  <c r="AH290" i="1"/>
  <c r="AE292" i="1"/>
  <c r="AG286" i="1"/>
  <c r="AH281" i="1"/>
  <c r="AH285" i="1"/>
  <c r="AH284" i="1"/>
  <c r="AF289" i="1"/>
  <c r="AH256" i="1"/>
  <c r="AH260" i="1"/>
  <c r="AH262" i="1"/>
  <c r="AH264" i="1"/>
  <c r="AH268" i="1"/>
  <c r="AH270" i="1"/>
  <c r="AH276" i="1"/>
  <c r="AH34" i="1" l="1"/>
  <c r="AH59" i="1"/>
  <c r="AH291" i="1"/>
  <c r="AH292" i="1" s="1"/>
  <c r="AH191" i="1"/>
  <c r="AF78" i="1"/>
  <c r="AE109" i="1"/>
  <c r="AG29" i="1"/>
  <c r="AH250" i="1"/>
  <c r="AE286" i="1"/>
  <c r="AF239" i="1"/>
  <c r="AG191" i="1"/>
  <c r="AH208" i="1"/>
  <c r="AF114" i="1"/>
  <c r="AE126" i="1"/>
  <c r="AE78" i="1"/>
  <c r="AG59" i="1"/>
  <c r="AE18" i="1"/>
  <c r="AH16" i="1"/>
  <c r="AH18" i="1" s="1"/>
  <c r="AH194" i="1"/>
  <c r="AH280" i="1"/>
  <c r="AH286" i="1" s="1"/>
  <c r="AE249" i="1"/>
  <c r="AH247" i="1"/>
  <c r="AH249" i="1" s="1"/>
  <c r="AH255" i="1"/>
  <c r="AH150" i="1"/>
  <c r="AH161" i="1" s="1"/>
  <c r="AH204" i="1"/>
  <c r="AE139" i="1"/>
  <c r="AH139" i="1"/>
  <c r="AH60" i="1"/>
  <c r="AH78" i="1" s="1"/>
  <c r="AH121" i="1"/>
  <c r="AH110" i="1"/>
  <c r="AH114" i="1" s="1"/>
  <c r="AH15" i="1"/>
  <c r="AG18" i="1"/>
  <c r="AD293" i="1"/>
  <c r="AH21" i="1"/>
  <c r="AH29" i="1" s="1"/>
  <c r="AH201" i="1"/>
  <c r="AF201" i="1"/>
  <c r="AH126" i="1"/>
  <c r="AH279" i="1"/>
  <c r="AH213" i="1"/>
  <c r="AH239" i="1" s="1"/>
  <c r="AF194" i="1"/>
  <c r="AE201" i="1"/>
  <c r="AH146" i="1"/>
  <c r="AE146" i="1"/>
  <c r="AG126" i="1"/>
  <c r="AH109" i="1"/>
  <c r="AG78" i="1"/>
  <c r="AG293" i="1" l="1"/>
  <c r="AF293" i="1"/>
  <c r="AH212" i="1"/>
  <c r="AE293" i="1"/>
  <c r="AH272" i="1"/>
  <c r="AH293" i="1" s="1"/>
</calcChain>
</file>

<file path=xl/sharedStrings.xml><?xml version="1.0" encoding="utf-8"?>
<sst xmlns="http://schemas.openxmlformats.org/spreadsheetml/2006/main" count="2683" uniqueCount="1011">
  <si>
    <t>County of San Bernardino</t>
  </si>
  <si>
    <t>ATC - Property Tax Division</t>
  </si>
  <si>
    <t>FY 2017-18 RDA Collection Summary</t>
  </si>
  <si>
    <t>ROPS 17-18B</t>
  </si>
  <si>
    <t>ROPS 18-19A</t>
  </si>
  <si>
    <t>ROPS 18-19B</t>
  </si>
  <si>
    <t>SAP</t>
  </si>
  <si>
    <t>APPT.#1</t>
  </si>
  <si>
    <t>APPT.#2</t>
  </si>
  <si>
    <t>APPT.#3</t>
  </si>
  <si>
    <t>APPT.#4</t>
  </si>
  <si>
    <t>APPT.#6</t>
  </si>
  <si>
    <t>APPT.#7</t>
  </si>
  <si>
    <t>APPT.#8</t>
  </si>
  <si>
    <t>APPT.#9</t>
  </si>
  <si>
    <t>APPT.#10</t>
  </si>
  <si>
    <t>APPT.#11</t>
  </si>
  <si>
    <t>APPT.#12</t>
  </si>
  <si>
    <t>APPT.#13</t>
  </si>
  <si>
    <t>APPT.#14</t>
  </si>
  <si>
    <t>APPT.#15</t>
  </si>
  <si>
    <t>APPT.#17</t>
  </si>
  <si>
    <t>APPT.#18</t>
  </si>
  <si>
    <t>APPT.#19</t>
  </si>
  <si>
    <t>APPT.#20</t>
  </si>
  <si>
    <t>SUCCESSOR AGENCY</t>
  </si>
  <si>
    <t>SA CODE</t>
  </si>
  <si>
    <t>AGENCY CODE</t>
  </si>
  <si>
    <t>ACCOUNT CODE</t>
  </si>
  <si>
    <t>AGY-ACCT</t>
  </si>
  <si>
    <t>PROJECT NAME</t>
  </si>
  <si>
    <t>ACCOUNT NAME</t>
  </si>
  <si>
    <t>FUND</t>
  </si>
  <si>
    <t>DEPT</t>
  </si>
  <si>
    <t>ORG</t>
  </si>
  <si>
    <t>COST CENTER</t>
  </si>
  <si>
    <t>PI867 DEPOSITS
[7/1/17 - 11/3/17]</t>
  </si>
  <si>
    <t>PI867 DEPOSITS
[11/4/17 - 11/20/17]</t>
  </si>
  <si>
    <t>HOX PI867 DEPOSITS
[7/1/17 – 11/30/17]</t>
  </si>
  <si>
    <t>PI867 DEPOSITS
[11/21/17 – 12/13/17]</t>
  </si>
  <si>
    <t>PI867 DEPOSITS
[12/14/17 - 1/05/18]</t>
  </si>
  <si>
    <t>HOX PI867 DEPOSITS
[12/01/17 - 12/31/17]</t>
  </si>
  <si>
    <t>PI867 DEPOSITS 
[1/06/18 - 1/12/18]</t>
  </si>
  <si>
    <t>PI867 DEPOSITS
[1/13/18 - 2/02/18]</t>
  </si>
  <si>
    <t>PI867 DEPOSITS
[2/03/18 - 2/23/18]</t>
  </si>
  <si>
    <t>PI867 DEPOSITS 
[2/24/18 - 3/23/18]</t>
  </si>
  <si>
    <t>PI867 DEPOSITS
[3/24/18 - 4/13/18]</t>
  </si>
  <si>
    <t>PI867 DEPOSITS
[4/14/18 - 4/27/18]</t>
  </si>
  <si>
    <t>HOX PI867 DEPOSITS
[1/01/18 - 4/30/18]</t>
  </si>
  <si>
    <t>PI867 DEPOSITS
[4/28/18 - 5/08/18]</t>
  </si>
  <si>
    <t>HOX PI867 DEPOSITS 
[5/01/18 - 6/30/18]</t>
  </si>
  <si>
    <t>TAX SALES EXCESS PROCEEDS
[5/01/17 - 4/30/18]</t>
  </si>
  <si>
    <t>PI867 DEPOSITS
[5/09/18 - 6/30/18]</t>
  </si>
  <si>
    <t>PI867 DEPOSITS 
[7/01/17 - 6/30/18]</t>
  </si>
  <si>
    <t>NET SUBTOTAL 
[07/01/17 - 6/30/18]</t>
  </si>
  <si>
    <t>XCC/XCE Cost
[7/01/17 - 6/30/18]</t>
  </si>
  <si>
    <t>PTAF
(SCA)</t>
  </si>
  <si>
    <t>MTA</t>
  </si>
  <si>
    <t>GROSS TOTAL 
REPORTING PURPOSES</t>
  </si>
  <si>
    <t>CITY OF ADELANTO</t>
  </si>
  <si>
    <t>RS01</t>
  </si>
  <si>
    <t>RR01</t>
  </si>
  <si>
    <t>RD01</t>
  </si>
  <si>
    <t>ADELANTO RDA PROJECT 76-1</t>
  </si>
  <si>
    <t>DEBT SERVICE</t>
  </si>
  <si>
    <t>ODB</t>
  </si>
  <si>
    <t>RSA</t>
  </si>
  <si>
    <t>01D1</t>
  </si>
  <si>
    <t>RG01</t>
  </si>
  <si>
    <t>GENERAL TAX LEVY</t>
  </si>
  <si>
    <t>01G1</t>
  </si>
  <si>
    <t>3413057458</t>
  </si>
  <si>
    <t>RR02</t>
  </si>
  <si>
    <t>ADELANTO RDA PROJECT 80-1</t>
  </si>
  <si>
    <t>ORIGINAL-DEBT SERVICE</t>
  </si>
  <si>
    <t>ODD</t>
  </si>
  <si>
    <t>02D1</t>
  </si>
  <si>
    <t>3413077459</t>
  </si>
  <si>
    <t>RD02</t>
  </si>
  <si>
    <t>AMEND #1-DEBT SERVICE</t>
  </si>
  <si>
    <t>02D2</t>
  </si>
  <si>
    <t>3413067459</t>
  </si>
  <si>
    <t>ORIGINAL-GENERAL TAX LEVY</t>
  </si>
  <si>
    <t>02G1</t>
  </si>
  <si>
    <t>3413087459</t>
  </si>
  <si>
    <t>RG02</t>
  </si>
  <si>
    <t>AMEND # 1- GENERAL TAX LEVY</t>
  </si>
  <si>
    <t>02G2</t>
  </si>
  <si>
    <t>3413097459</t>
  </si>
  <si>
    <t>RR03</t>
  </si>
  <si>
    <t>ADELANTO RDA PROJECT 3</t>
  </si>
  <si>
    <t>PROJECT 3 - DEBT SERVICE</t>
  </si>
  <si>
    <t>ODE</t>
  </si>
  <si>
    <t>03D1</t>
  </si>
  <si>
    <t>3413107460</t>
  </si>
  <si>
    <t>PROJECT 3 - GENERAL TAX LEVY</t>
  </si>
  <si>
    <t>03G1</t>
  </si>
  <si>
    <t>3413117460</t>
  </si>
  <si>
    <t>CITY OF ADELANTO Total</t>
  </si>
  <si>
    <t>TOWN OF APPLE VALLEY</t>
  </si>
  <si>
    <t>RS02</t>
  </si>
  <si>
    <t>RR04</t>
  </si>
  <si>
    <t>APPLE VALLEY RDA PROJECT #2</t>
  </si>
  <si>
    <t>OCQ</t>
  </si>
  <si>
    <t>04D1</t>
  </si>
  <si>
    <t>3413028827</t>
  </si>
  <si>
    <t>04G1</t>
  </si>
  <si>
    <t>3413038827</t>
  </si>
  <si>
    <t>TOWN OF APPLE VALLEY Total</t>
  </si>
  <si>
    <t>CITY OF BARSTOW</t>
  </si>
  <si>
    <t>RS03</t>
  </si>
  <si>
    <t>RR06</t>
  </si>
  <si>
    <t>BARSTOW RDA ORIGINAL PROJECT</t>
  </si>
  <si>
    <t>ODF</t>
  </si>
  <si>
    <t>06D1</t>
  </si>
  <si>
    <t>3413127480</t>
  </si>
  <si>
    <t>AMEND 1-DEBT SERVICE</t>
  </si>
  <si>
    <t>06D2</t>
  </si>
  <si>
    <t>3413137480</t>
  </si>
  <si>
    <t>RD03</t>
  </si>
  <si>
    <t>AMEND 2-DEBT SERVICE</t>
  </si>
  <si>
    <t>06D3</t>
  </si>
  <si>
    <t>3413147480</t>
  </si>
  <si>
    <t>06G1</t>
  </si>
  <si>
    <t>3413157480</t>
  </si>
  <si>
    <t>AMEND 1-GENERAL TAX LEVY</t>
  </si>
  <si>
    <t>06G2</t>
  </si>
  <si>
    <t>3413167480</t>
  </si>
  <si>
    <t>RG03</t>
  </si>
  <si>
    <t>AMEND 2-GENERAL TAX LEVY</t>
  </si>
  <si>
    <t>06G3</t>
  </si>
  <si>
    <t>3413177480</t>
  </si>
  <si>
    <t>RR07</t>
  </si>
  <si>
    <t>BARSTOW RDA PROJECT 2</t>
  </si>
  <si>
    <t>OQV</t>
  </si>
  <si>
    <t>07D1</t>
  </si>
  <si>
    <t>3415477482</t>
  </si>
  <si>
    <t>AMEND #1 - DEBT SERVICE</t>
  </si>
  <si>
    <t>07D2</t>
  </si>
  <si>
    <t>3415467482</t>
  </si>
  <si>
    <t>07G1</t>
  </si>
  <si>
    <t>3415487482</t>
  </si>
  <si>
    <t>07G2</t>
  </si>
  <si>
    <t>3415497482</t>
  </si>
  <si>
    <t>CITY OF BARSTOW Total</t>
  </si>
  <si>
    <t>CITY OF BIG BEAR LAKE</t>
  </si>
  <si>
    <t>RS04</t>
  </si>
  <si>
    <t>RR09</t>
  </si>
  <si>
    <t>BIG BEAR LAKE RDA ORIGINAL</t>
  </si>
  <si>
    <t>ODH</t>
  </si>
  <si>
    <t>09D1</t>
  </si>
  <si>
    <t>3413187486</t>
  </si>
  <si>
    <t>09G1</t>
  </si>
  <si>
    <t>3413197486</t>
  </si>
  <si>
    <t>RR10</t>
  </si>
  <si>
    <t>BIG BEAR LAKE RDA MOONRIDGE</t>
  </si>
  <si>
    <t>ODJ</t>
  </si>
  <si>
    <t>10D1</t>
  </si>
  <si>
    <t>3413207487</t>
  </si>
  <si>
    <t>10G1</t>
  </si>
  <si>
    <t>3413217487</t>
  </si>
  <si>
    <t>CITY OF BIG BEAR LAKE Total</t>
  </si>
  <si>
    <t>CITY OF CHINO</t>
  </si>
  <si>
    <t>RS05</t>
  </si>
  <si>
    <t>RR15</t>
  </si>
  <si>
    <t>CHINO RDA CENTRAL PROJECT</t>
  </si>
  <si>
    <t>ODL</t>
  </si>
  <si>
    <t>15D1</t>
  </si>
  <si>
    <t>3413227522</t>
  </si>
  <si>
    <t>82 ANNEX - DEBT SERVICE</t>
  </si>
  <si>
    <t>15D2</t>
  </si>
  <si>
    <t>3413237522</t>
  </si>
  <si>
    <t>TOWN CENTER-DEBT SERVICE</t>
  </si>
  <si>
    <t>15D3</t>
  </si>
  <si>
    <t>3413247522</t>
  </si>
  <si>
    <t>RD04</t>
  </si>
  <si>
    <t>COUNTRY FAIR-DEBT SERVICE</t>
  </si>
  <si>
    <t>15D4</t>
  </si>
  <si>
    <t>3413257522</t>
  </si>
  <si>
    <t>15G1</t>
  </si>
  <si>
    <t>3413267522</t>
  </si>
  <si>
    <t>82 ANNEX - GENERAL TAX LEVY</t>
  </si>
  <si>
    <t>15G2</t>
  </si>
  <si>
    <t>3413277522</t>
  </si>
  <si>
    <t>TOWN CENTER-GENERAL TAX LEVY</t>
  </si>
  <si>
    <t>15G3</t>
  </si>
  <si>
    <t>3413287522</t>
  </si>
  <si>
    <t>RG04</t>
  </si>
  <si>
    <t>COUNTRY FAIR-GENERAL TAX LEVY</t>
  </si>
  <si>
    <t>15G4</t>
  </si>
  <si>
    <t>3413297522</t>
  </si>
  <si>
    <t>RR18</t>
  </si>
  <si>
    <t>CHINO RDA PROJECT 2</t>
  </si>
  <si>
    <t>ORIGINAL - DEBT SERVICE</t>
  </si>
  <si>
    <t>ODM</t>
  </si>
  <si>
    <t>18D1</t>
  </si>
  <si>
    <t>3413308826</t>
  </si>
  <si>
    <t>MAJESTIC SPECTRUM-DEBT SVC</t>
  </si>
  <si>
    <t>18D2</t>
  </si>
  <si>
    <t>3413318826</t>
  </si>
  <si>
    <t>EUCALYPTUS INDUST AREA-DEBT SVC</t>
  </si>
  <si>
    <t>18D3</t>
  </si>
  <si>
    <t>3413328826</t>
  </si>
  <si>
    <t>EUCALYPTUS COMMERCIAL AREA-DEBT SVC</t>
  </si>
  <si>
    <t>18D4</t>
  </si>
  <si>
    <t>3413338826</t>
  </si>
  <si>
    <t>RD05</t>
  </si>
  <si>
    <t>MAJ SPECTR MALL-DEBT SERVICE</t>
  </si>
  <si>
    <t>18D5</t>
  </si>
  <si>
    <t>3413348826</t>
  </si>
  <si>
    <t>RD06</t>
  </si>
  <si>
    <t>REGIONAL MALL-DEBT SERVICE</t>
  </si>
  <si>
    <t>18D6</t>
  </si>
  <si>
    <t>3413358826</t>
  </si>
  <si>
    <t>RD07</t>
  </si>
  <si>
    <t>MAJ INDUSTRIAL-DEBT SERVICE</t>
  </si>
  <si>
    <t>18D7</t>
  </si>
  <si>
    <t>3413368826</t>
  </si>
  <si>
    <t>RD08</t>
  </si>
  <si>
    <t>POWER CENTER-DEBT SERVICE</t>
  </si>
  <si>
    <t>18D8</t>
  </si>
  <si>
    <t>3413378826</t>
  </si>
  <si>
    <t>ORIGINAL  - GENERAL TAX LEVY</t>
  </si>
  <si>
    <t>18G1</t>
  </si>
  <si>
    <t>3413388826</t>
  </si>
  <si>
    <t>MAJESTIC SPECTRUM-GENERAL TAX LEVY</t>
  </si>
  <si>
    <t>18G2</t>
  </si>
  <si>
    <t>3413398826</t>
  </si>
  <si>
    <t>EUCALYPTUS INDUST-GENERAL TAX LEVY</t>
  </si>
  <si>
    <t>18G3</t>
  </si>
  <si>
    <t>3413408826</t>
  </si>
  <si>
    <t>EUCALYPTUS COMMERCIAL AREA-GTL</t>
  </si>
  <si>
    <t>18G4</t>
  </si>
  <si>
    <t>3413418826</t>
  </si>
  <si>
    <t>RG05</t>
  </si>
  <si>
    <t>MAJESTIC SPECTRUM MALL-GEN TAX LEVY</t>
  </si>
  <si>
    <t>18G5</t>
  </si>
  <si>
    <t>3413428826</t>
  </si>
  <si>
    <t>RG06</t>
  </si>
  <si>
    <t>REGIONAL MALL-GEN TAX LEVY</t>
  </si>
  <si>
    <t>18G6</t>
  </si>
  <si>
    <t>3413438826</t>
  </si>
  <si>
    <t>RG07</t>
  </si>
  <si>
    <t>MAJESTIC INDUSTRIAL-GEN TAX LEVY</t>
  </si>
  <si>
    <t>18G7</t>
  </si>
  <si>
    <t>3413448826</t>
  </si>
  <si>
    <t>RG08</t>
  </si>
  <si>
    <t>POWER CENTER-GEN TAX LEVY</t>
  </si>
  <si>
    <t>18G8</t>
  </si>
  <si>
    <t>3413458826</t>
  </si>
  <si>
    <t>CITY OF CHINO Total</t>
  </si>
  <si>
    <t>CITY OF COLTON</t>
  </si>
  <si>
    <t>RS06</t>
  </si>
  <si>
    <t>RR19</t>
  </si>
  <si>
    <t>COLTON RDA RANCHO/MILL</t>
  </si>
  <si>
    <t>OQR</t>
  </si>
  <si>
    <t>19D1</t>
  </si>
  <si>
    <t>3415447652</t>
  </si>
  <si>
    <t>19G1</t>
  </si>
  <si>
    <t>3415457652</t>
  </si>
  <si>
    <t>RR20</t>
  </si>
  <si>
    <t>COLTON RDA SANTA ANA RIVER</t>
  </si>
  <si>
    <t>ODT</t>
  </si>
  <si>
    <t>20D1</t>
  </si>
  <si>
    <t>3413547650</t>
  </si>
  <si>
    <t>20G1</t>
  </si>
  <si>
    <t>3413557650</t>
  </si>
  <si>
    <t>RR21</t>
  </si>
  <si>
    <t>COLTON RDA PROJECT 1</t>
  </si>
  <si>
    <t>ODN</t>
  </si>
  <si>
    <t>21D1</t>
  </si>
  <si>
    <t>3413467647</t>
  </si>
  <si>
    <t>21G1</t>
  </si>
  <si>
    <t>3413477647</t>
  </si>
  <si>
    <t>RR22</t>
  </si>
  <si>
    <t>COLTON RDA PROJECT 2</t>
  </si>
  <si>
    <t>ODP</t>
  </si>
  <si>
    <t>22D1</t>
  </si>
  <si>
    <t>3413487648</t>
  </si>
  <si>
    <t>22G1</t>
  </si>
  <si>
    <t>3413497648</t>
  </si>
  <si>
    <t>RR24</t>
  </si>
  <si>
    <t>COLTON RDA PROJECT 4</t>
  </si>
  <si>
    <t>ODR</t>
  </si>
  <si>
    <t>24D1</t>
  </si>
  <si>
    <t>3413507649</t>
  </si>
  <si>
    <t>AMEND #2-DEBT SERVICE</t>
  </si>
  <si>
    <t>24D2</t>
  </si>
  <si>
    <t>3413517649</t>
  </si>
  <si>
    <t>24G1</t>
  </si>
  <si>
    <t>3413527649</t>
  </si>
  <si>
    <t>AMEND #2-GENERAL TAX LEVY</t>
  </si>
  <si>
    <t>24G2</t>
  </si>
  <si>
    <t>3413537649</t>
  </si>
  <si>
    <t>RR25</t>
  </si>
  <si>
    <t>COLTON RDA WEST VALLEY</t>
  </si>
  <si>
    <t>ODV</t>
  </si>
  <si>
    <t>25D1</t>
  </si>
  <si>
    <t>3413567651</t>
  </si>
  <si>
    <t>25D2</t>
  </si>
  <si>
    <t>3413577651</t>
  </si>
  <si>
    <t>25G1</t>
  </si>
  <si>
    <t>3413587651</t>
  </si>
  <si>
    <t>AMEND #1-GENERAL TAX LEVY</t>
  </si>
  <si>
    <t>25G2</t>
  </si>
  <si>
    <t>3413597651</t>
  </si>
  <si>
    <t>RR26</t>
  </si>
  <si>
    <t>COLTON RDA MT VERNON CORRIDOR</t>
  </si>
  <si>
    <t>ODX</t>
  </si>
  <si>
    <t>26D1</t>
  </si>
  <si>
    <t>3413607653</t>
  </si>
  <si>
    <t>26G1</t>
  </si>
  <si>
    <t>3413617653</t>
  </si>
  <si>
    <t>CITY OF COLTON Total</t>
  </si>
  <si>
    <t>CITY OF FONTANA</t>
  </si>
  <si>
    <t>RS07</t>
  </si>
  <si>
    <t>RR27</t>
  </si>
  <si>
    <t>FONTANA RDA DOWNTOWN #2</t>
  </si>
  <si>
    <t>ODZ</t>
  </si>
  <si>
    <t>27D1</t>
  </si>
  <si>
    <t>3413627728</t>
  </si>
  <si>
    <t>27G1</t>
  </si>
  <si>
    <t>3413637728</t>
  </si>
  <si>
    <t>RR28</t>
  </si>
  <si>
    <t>FONTANA RDA DOWNTOWN</t>
  </si>
  <si>
    <t>28D1</t>
  </si>
  <si>
    <t>3413647728</t>
  </si>
  <si>
    <t>28D2</t>
  </si>
  <si>
    <t>3413657728</t>
  </si>
  <si>
    <t>28D3</t>
  </si>
  <si>
    <t>3413667728</t>
  </si>
  <si>
    <t>AMEND #3-DEBT SERVICE</t>
  </si>
  <si>
    <t>28D4</t>
  </si>
  <si>
    <t>3413677728</t>
  </si>
  <si>
    <t>28G1</t>
  </si>
  <si>
    <t>3413687728</t>
  </si>
  <si>
    <t>28G2</t>
  </si>
  <si>
    <t>3413697728</t>
  </si>
  <si>
    <t>28G3</t>
  </si>
  <si>
    <t>3413707728</t>
  </si>
  <si>
    <t>AMEND #3-GENERAL TAX LEVY</t>
  </si>
  <si>
    <t>28G4</t>
  </si>
  <si>
    <t>3413717728</t>
  </si>
  <si>
    <t>RR29</t>
  </si>
  <si>
    <t>FONTANA RDA JURUPA HILLS</t>
  </si>
  <si>
    <t>OEB</t>
  </si>
  <si>
    <t>29D1</t>
  </si>
  <si>
    <t>3413727730</t>
  </si>
  <si>
    <t>29G1</t>
  </si>
  <si>
    <t>3413737730</t>
  </si>
  <si>
    <t>RR30</t>
  </si>
  <si>
    <t>FONTANA RDA NORTH</t>
  </si>
  <si>
    <t>OED</t>
  </si>
  <si>
    <t>30D1</t>
  </si>
  <si>
    <t>3413767731</t>
  </si>
  <si>
    <t>30G1</t>
  </si>
  <si>
    <t>3413777731</t>
  </si>
  <si>
    <t>RR31</t>
  </si>
  <si>
    <t>FONTANA RDA S W INDUSTRIAL PARK</t>
  </si>
  <si>
    <t>OEF</t>
  </si>
  <si>
    <t>31D1</t>
  </si>
  <si>
    <t>3413787732</t>
  </si>
  <si>
    <t>ANNEXES 1-3 DEBT SERVICE</t>
  </si>
  <si>
    <t>31D2</t>
  </si>
  <si>
    <t>3413797732</t>
  </si>
  <si>
    <t>AMEND #2 DEBT SERVICE</t>
  </si>
  <si>
    <t>31D3</t>
  </si>
  <si>
    <t>3413807732</t>
  </si>
  <si>
    <t>AMEND #3 DEBT SERVICE</t>
  </si>
  <si>
    <t>31D4</t>
  </si>
  <si>
    <t>3413817732</t>
  </si>
  <si>
    <t>AMEND #4 DEBT SERVICE</t>
  </si>
  <si>
    <t>31D5</t>
  </si>
  <si>
    <t>3413827732</t>
  </si>
  <si>
    <t>AMEND #5 DEBT SERVICE</t>
  </si>
  <si>
    <t>31D6</t>
  </si>
  <si>
    <t>3413837732</t>
  </si>
  <si>
    <t>AMEND #9 DEBT SERVICE</t>
  </si>
  <si>
    <t>31D7</t>
  </si>
  <si>
    <t>3413847732</t>
  </si>
  <si>
    <t>31G1</t>
  </si>
  <si>
    <t>3413857732</t>
  </si>
  <si>
    <t>ANNEXES 1-3 GENERAL TAX LEVY</t>
  </si>
  <si>
    <t>31G2</t>
  </si>
  <si>
    <t>3413867732</t>
  </si>
  <si>
    <t>AMEND #2 GENERAL TAX LEVY</t>
  </si>
  <si>
    <t>31G3</t>
  </si>
  <si>
    <t>3413877732</t>
  </si>
  <si>
    <t>AMEND #3 GENERAL TAX LEVY</t>
  </si>
  <si>
    <t>31G4</t>
  </si>
  <si>
    <t>3413887732</t>
  </si>
  <si>
    <t>AMEND #4 GENERAL TAX LEVY</t>
  </si>
  <si>
    <t>31G5</t>
  </si>
  <si>
    <t>3413897732</t>
  </si>
  <si>
    <t>AMEND #5 GENERAL TAX LEVY</t>
  </si>
  <si>
    <t>31G6</t>
  </si>
  <si>
    <t>3413907732</t>
  </si>
  <si>
    <t>AMEND #9 GENERAL TAX LEVY</t>
  </si>
  <si>
    <t>31G7</t>
  </si>
  <si>
    <t>3413917732</t>
  </si>
  <si>
    <t>RR32</t>
  </si>
  <si>
    <t>FONTANA RDA SIERRA CORRIDOR</t>
  </si>
  <si>
    <t>OEC</t>
  </si>
  <si>
    <t>32D1</t>
  </si>
  <si>
    <t>3413748828</t>
  </si>
  <si>
    <t>32G1</t>
  </si>
  <si>
    <t>3413758828</t>
  </si>
  <si>
    <t>CITY OF FONTANA Total</t>
  </si>
  <si>
    <t>CITY OF GRAND TERRACE</t>
  </si>
  <si>
    <t>RS08</t>
  </si>
  <si>
    <t>RR34</t>
  </si>
  <si>
    <t>GRAND TERRACE RDA</t>
  </si>
  <si>
    <t>OEH</t>
  </si>
  <si>
    <t>34D1</t>
  </si>
  <si>
    <t>3413927782</t>
  </si>
  <si>
    <t>REVISED-DEBT SERVICE</t>
  </si>
  <si>
    <t>34D2</t>
  </si>
  <si>
    <t>3413937782</t>
  </si>
  <si>
    <t>ORIGINAL GENERAL TAX LEVY</t>
  </si>
  <si>
    <t>34G1</t>
  </si>
  <si>
    <t>3413947782</t>
  </si>
  <si>
    <t>REVISED GENERAL TAX LEVY</t>
  </si>
  <si>
    <t>34G2</t>
  </si>
  <si>
    <t>3413957782</t>
  </si>
  <si>
    <t>CITY OF GRAND TERRACE Total</t>
  </si>
  <si>
    <t>CITY OF HESPERIA</t>
  </si>
  <si>
    <t>RS09</t>
  </si>
  <si>
    <t>RR33</t>
  </si>
  <si>
    <t>HESPERIA RDA AREA 1</t>
  </si>
  <si>
    <t>OQM</t>
  </si>
  <si>
    <t>33D1</t>
  </si>
  <si>
    <t>3415397784</t>
  </si>
  <si>
    <t>AMMENDMENT 1-DEBT SERVICE</t>
  </si>
  <si>
    <t>33D2</t>
  </si>
  <si>
    <t>3415387784</t>
  </si>
  <si>
    <t>33G1</t>
  </si>
  <si>
    <t>3415407784</t>
  </si>
  <si>
    <t>AMMENDMENT 1-GTL</t>
  </si>
  <si>
    <t>33G2</t>
  </si>
  <si>
    <t>3415417784</t>
  </si>
  <si>
    <t>RR35</t>
  </si>
  <si>
    <t>HESPERIA RDA AREA 2</t>
  </si>
  <si>
    <t>OQJ</t>
  </si>
  <si>
    <t>35D1</t>
  </si>
  <si>
    <t>3415347785</t>
  </si>
  <si>
    <t>35G1</t>
  </si>
  <si>
    <t>3415357785</t>
  </si>
  <si>
    <t>CITY OF HESPERIA Total</t>
  </si>
  <si>
    <t>CITY OF HIGHLAND</t>
  </si>
  <si>
    <t>RS10</t>
  </si>
  <si>
    <t>RR36</t>
  </si>
  <si>
    <t>HIGHLAND RDA</t>
  </si>
  <si>
    <t>OEI</t>
  </si>
  <si>
    <t>36D1</t>
  </si>
  <si>
    <t>3413967791</t>
  </si>
  <si>
    <t>36D2</t>
  </si>
  <si>
    <t>3413977791</t>
  </si>
  <si>
    <t>36G1</t>
  </si>
  <si>
    <t>3413987791</t>
  </si>
  <si>
    <t>AMENDMENT 1-GTL</t>
  </si>
  <si>
    <t>36G2</t>
  </si>
  <si>
    <t>3413997791</t>
  </si>
  <si>
    <t>CITY OF HIGHLAND Total</t>
  </si>
  <si>
    <t>IVDA JPA</t>
  </si>
  <si>
    <t>RS11</t>
  </si>
  <si>
    <t>RR98</t>
  </si>
  <si>
    <t>INLAND VALLEY RDA</t>
  </si>
  <si>
    <t>SAN BDNO AREA - DEBT SERVICE</t>
  </si>
  <si>
    <t>OFY</t>
  </si>
  <si>
    <t>98D1</t>
  </si>
  <si>
    <t>3414727812</t>
  </si>
  <si>
    <t>COLTON AREA-DEBT SERVICE</t>
  </si>
  <si>
    <t>98D2</t>
  </si>
  <si>
    <t>3414737812</t>
  </si>
  <si>
    <t>LOMA LINDA AREA-DEBT SERVICE</t>
  </si>
  <si>
    <t>98D3</t>
  </si>
  <si>
    <t>3414747812</t>
  </si>
  <si>
    <t>UNINCORPORATED AREA-DEBT SVC</t>
  </si>
  <si>
    <t>98D4</t>
  </si>
  <si>
    <t>3414757812</t>
  </si>
  <si>
    <t>SAN BDNO ANNEX-DEBT SERVICE</t>
  </si>
  <si>
    <t>98D5</t>
  </si>
  <si>
    <t>3414767812</t>
  </si>
  <si>
    <t>REDLANDS ANNEX-DEBT SERVICE</t>
  </si>
  <si>
    <t>98D6</t>
  </si>
  <si>
    <t>3414777812</t>
  </si>
  <si>
    <t>SAN BDNO AREA-GTL</t>
  </si>
  <si>
    <t>98G1</t>
  </si>
  <si>
    <t>3414787812</t>
  </si>
  <si>
    <t>COLTON AREA-GTL</t>
  </si>
  <si>
    <t>98G2</t>
  </si>
  <si>
    <t>3414797812</t>
  </si>
  <si>
    <t>LOMA LINDA AREA-GTL</t>
  </si>
  <si>
    <t>98G3</t>
  </si>
  <si>
    <t>3414807812</t>
  </si>
  <si>
    <t>UNINCORPORATED AREA-GTL</t>
  </si>
  <si>
    <t>98G4</t>
  </si>
  <si>
    <t>3414817812</t>
  </si>
  <si>
    <t>SAN BDNO ANNEX-GTL</t>
  </si>
  <si>
    <t>98G5</t>
  </si>
  <si>
    <t>3414827812</t>
  </si>
  <si>
    <t>REDLANDS ANNEX-GTL</t>
  </si>
  <si>
    <t>98G6</t>
  </si>
  <si>
    <t>3414837812</t>
  </si>
  <si>
    <t>IVDA JPA Total</t>
  </si>
  <si>
    <t>CITY OF LOMA LINDA</t>
  </si>
  <si>
    <t>RS12</t>
  </si>
  <si>
    <t>RR38</t>
  </si>
  <si>
    <t>LOMA LINDA RDA PROJECT #2</t>
  </si>
  <si>
    <t>OEL</t>
  </si>
  <si>
    <t>38D1</t>
  </si>
  <si>
    <t>3414048695</t>
  </si>
  <si>
    <t>38G1</t>
  </si>
  <si>
    <t>3414058695</t>
  </si>
  <si>
    <t>RR39</t>
  </si>
  <si>
    <t>LOMA LINDA RDA ORIGINAL</t>
  </si>
  <si>
    <t>ORIGINAL -DEBT SERVICE</t>
  </si>
  <si>
    <t>OEJ</t>
  </si>
  <si>
    <t>39D1</t>
  </si>
  <si>
    <t>3414018694</t>
  </si>
  <si>
    <t>AMEND #1 DEBT SERVICE</t>
  </si>
  <si>
    <t>39D2</t>
  </si>
  <si>
    <t>3414028694</t>
  </si>
  <si>
    <t>39G1</t>
  </si>
  <si>
    <t>3414038694</t>
  </si>
  <si>
    <t>39G2</t>
  </si>
  <si>
    <t>3414008694</t>
  </si>
  <si>
    <t>CITY OF LOMA LINDA Total</t>
  </si>
  <si>
    <t>CITY OF MONTCLAIR</t>
  </si>
  <si>
    <t>RS13</t>
  </si>
  <si>
    <t>RR41</t>
  </si>
  <si>
    <t>MONTCLAIR RDA AREA 1</t>
  </si>
  <si>
    <t>OEN</t>
  </si>
  <si>
    <t>41D1</t>
  </si>
  <si>
    <t>3414068713</t>
  </si>
  <si>
    <t>41G1</t>
  </si>
  <si>
    <t>3414078713</t>
  </si>
  <si>
    <t>RR42</t>
  </si>
  <si>
    <t>MONTCLAIR RDA AREA 2</t>
  </si>
  <si>
    <t>OEP</t>
  </si>
  <si>
    <t>42D1</t>
  </si>
  <si>
    <t>3414088714</t>
  </si>
  <si>
    <t>42G1</t>
  </si>
  <si>
    <t>3414098714</t>
  </si>
  <si>
    <t>RR43</t>
  </si>
  <si>
    <t>MONTCLAIR RDA AREA 3</t>
  </si>
  <si>
    <t>OER</t>
  </si>
  <si>
    <t>43D1</t>
  </si>
  <si>
    <t>3414108715</t>
  </si>
  <si>
    <t>43G1</t>
  </si>
  <si>
    <t>3414118715</t>
  </si>
  <si>
    <t>RR44</t>
  </si>
  <si>
    <t>MONTCLAIR RDA AREA 4</t>
  </si>
  <si>
    <t>OET</t>
  </si>
  <si>
    <t>44D1</t>
  </si>
  <si>
    <t>3414128716</t>
  </si>
  <si>
    <t>44G1</t>
  </si>
  <si>
    <t>3414138716</t>
  </si>
  <si>
    <t>RR45</t>
  </si>
  <si>
    <t>MONTCLAIR RDA AREA 5</t>
  </si>
  <si>
    <t>OEV</t>
  </si>
  <si>
    <t>45D1</t>
  </si>
  <si>
    <t>3414148717</t>
  </si>
  <si>
    <t>45G1</t>
  </si>
  <si>
    <t>3414158717</t>
  </si>
  <si>
    <t>RR46</t>
  </si>
  <si>
    <t>MONTCLAIR RDA MISSION BLVD</t>
  </si>
  <si>
    <t>DEBT SERVICE CITY AREA</t>
  </si>
  <si>
    <t>OEW</t>
  </si>
  <si>
    <t>46D1</t>
  </si>
  <si>
    <t>3414168720</t>
  </si>
  <si>
    <t>DEBT SERVICE COUNTY AREA</t>
  </si>
  <si>
    <t>46D2</t>
  </si>
  <si>
    <t>3414178720</t>
  </si>
  <si>
    <t>GENERAL TAX LEVY CITY AREA</t>
  </si>
  <si>
    <t>46G1</t>
  </si>
  <si>
    <t>3414188720</t>
  </si>
  <si>
    <t>GENERAL TAX LEVY COUNTY AREA</t>
  </si>
  <si>
    <t>46G2</t>
  </si>
  <si>
    <t>3414198720</t>
  </si>
  <si>
    <t>CITY OF MONTCLAIR Total</t>
  </si>
  <si>
    <t>CITY OF NEEDLES</t>
  </si>
  <si>
    <t>RS14</t>
  </si>
  <si>
    <t>RR48</t>
  </si>
  <si>
    <t>NEEDLES RDA</t>
  </si>
  <si>
    <t>OEX</t>
  </si>
  <si>
    <t>48D1</t>
  </si>
  <si>
    <t>3414208723</t>
  </si>
  <si>
    <t>48G1</t>
  </si>
  <si>
    <t>3414218723</t>
  </si>
  <si>
    <t>CITY OF NEEDLES Total</t>
  </si>
  <si>
    <t>CITY OF ONTARIO</t>
  </si>
  <si>
    <t>RS15</t>
  </si>
  <si>
    <t>RR51</t>
  </si>
  <si>
    <t>ONTARIO RDA PROJECT 1</t>
  </si>
  <si>
    <t>OEZ</t>
  </si>
  <si>
    <t>51D1</t>
  </si>
  <si>
    <t>3414228729</t>
  </si>
  <si>
    <t>51D2</t>
  </si>
  <si>
    <t>3414238729</t>
  </si>
  <si>
    <t>51D3</t>
  </si>
  <si>
    <t>3414248729</t>
  </si>
  <si>
    <t>51D4</t>
  </si>
  <si>
    <t>3414258729</t>
  </si>
  <si>
    <t>AMEND #4-DEBT SERVICE</t>
  </si>
  <si>
    <t>51D5</t>
  </si>
  <si>
    <t>3414268729</t>
  </si>
  <si>
    <t>51G1</t>
  </si>
  <si>
    <t>3414278729</t>
  </si>
  <si>
    <t>51G2</t>
  </si>
  <si>
    <t>3414288729</t>
  </si>
  <si>
    <t>51G3</t>
  </si>
  <si>
    <t>3414298729</t>
  </si>
  <si>
    <t>51G4</t>
  </si>
  <si>
    <t>3414308729</t>
  </si>
  <si>
    <t>AMEND #4-GENERAL TAX LEVY</t>
  </si>
  <si>
    <t>51G5</t>
  </si>
  <si>
    <t>3414318729</t>
  </si>
  <si>
    <t>RR52</t>
  </si>
  <si>
    <t>ONTARIO RDA PROJECT 2</t>
  </si>
  <si>
    <t>OFB</t>
  </si>
  <si>
    <t>52D1</t>
  </si>
  <si>
    <t>3414328730</t>
  </si>
  <si>
    <t>52D2</t>
  </si>
  <si>
    <t>3414338730</t>
  </si>
  <si>
    <t>52G1</t>
  </si>
  <si>
    <t>3414348730</t>
  </si>
  <si>
    <t>52G2</t>
  </si>
  <si>
    <t>3414358730</t>
  </si>
  <si>
    <t>RR54</t>
  </si>
  <si>
    <t>ONTARIO RDA CENTER CITY</t>
  </si>
  <si>
    <t>OFD</t>
  </si>
  <si>
    <t>54D1</t>
  </si>
  <si>
    <t>3414368726</t>
  </si>
  <si>
    <t>54D2</t>
  </si>
  <si>
    <t>3414378726</t>
  </si>
  <si>
    <t>54G1</t>
  </si>
  <si>
    <t>3414388726</t>
  </si>
  <si>
    <t>AMEND #1 GENERAL TAX LEVY</t>
  </si>
  <si>
    <t>54G2</t>
  </si>
  <si>
    <t>3414398726</t>
  </si>
  <si>
    <t>RR55</t>
  </si>
  <si>
    <t>ONTARIO RDA CIMARRON</t>
  </si>
  <si>
    <t>OFF</t>
  </si>
  <si>
    <t>55D1</t>
  </si>
  <si>
    <t>3414408727</t>
  </si>
  <si>
    <t>55D2</t>
  </si>
  <si>
    <t>3414418727</t>
  </si>
  <si>
    <t>AMEND #7-DEBT SERVICE</t>
  </si>
  <si>
    <t>55D3</t>
  </si>
  <si>
    <t>3414428727</t>
  </si>
  <si>
    <t>55G1</t>
  </si>
  <si>
    <t>3414438727</t>
  </si>
  <si>
    <t>55G2</t>
  </si>
  <si>
    <t>3414448727</t>
  </si>
  <si>
    <t>AMEND #7 GENERAL TAX LEVY</t>
  </si>
  <si>
    <t>55G3</t>
  </si>
  <si>
    <t>3414458727</t>
  </si>
  <si>
    <t>RR56</t>
  </si>
  <si>
    <t>ONTARIO RDA GUASTI</t>
  </si>
  <si>
    <t>OSK</t>
  </si>
  <si>
    <t>56D1</t>
  </si>
  <si>
    <t>3415508728</t>
  </si>
  <si>
    <t>56G1</t>
  </si>
  <si>
    <t>3415518728</t>
  </si>
  <si>
    <t>CITY OF ONTARIO Total</t>
  </si>
  <si>
    <t>CITY OF RANCHO CUCAMONGA</t>
  </si>
  <si>
    <t>RS16</t>
  </si>
  <si>
    <t>RR58</t>
  </si>
  <si>
    <t>RANCHO CUCAMONGA RDA</t>
  </si>
  <si>
    <t>OFH</t>
  </si>
  <si>
    <t>58D1</t>
  </si>
  <si>
    <t>3414468822</t>
  </si>
  <si>
    <t>58G1</t>
  </si>
  <si>
    <t>3414478822</t>
  </si>
  <si>
    <t>CITY OF RANCHO CUCAMONGA Total</t>
  </si>
  <si>
    <t>CITY OF REDLANDS</t>
  </si>
  <si>
    <t>RS17</t>
  </si>
  <si>
    <t>RR61</t>
  </si>
  <si>
    <t>REDLANDS RDA NORTH REVITALIZATION</t>
  </si>
  <si>
    <t>NORTH-DEBT SERVICE</t>
  </si>
  <si>
    <t>OIQ</t>
  </si>
  <si>
    <t>61D1</t>
  </si>
  <si>
    <t>3415308833</t>
  </si>
  <si>
    <t>NORTH-GENERAL TAX LEVY</t>
  </si>
  <si>
    <t>61G1</t>
  </si>
  <si>
    <t>3415318833</t>
  </si>
  <si>
    <t>RR62</t>
  </si>
  <si>
    <t>REDLANDS RDA DOWNTOWN</t>
  </si>
  <si>
    <t>OFJ</t>
  </si>
  <si>
    <t>62D1</t>
  </si>
  <si>
    <t>3414488832</t>
  </si>
  <si>
    <t>76 ANNEX-DEBT SERVICE</t>
  </si>
  <si>
    <t>62D2</t>
  </si>
  <si>
    <t>3414498832</t>
  </si>
  <si>
    <t>62G1</t>
  </si>
  <si>
    <t>3414508832</t>
  </si>
  <si>
    <t>76 ANNEX GENERAL TAX LEVY</t>
  </si>
  <si>
    <t>62G2</t>
  </si>
  <si>
    <t>3414518832</t>
  </si>
  <si>
    <t>CITY OF REDLANDS Total</t>
  </si>
  <si>
    <t>CITY OF RIALTO</t>
  </si>
  <si>
    <t>RS18</t>
  </si>
  <si>
    <t>RR64</t>
  </si>
  <si>
    <t>RIALTO RDA MERGED PROJECT</t>
  </si>
  <si>
    <t>OFO</t>
  </si>
  <si>
    <t>64D1</t>
  </si>
  <si>
    <t>3414588851</t>
  </si>
  <si>
    <t>64G1</t>
  </si>
  <si>
    <t>3414598851</t>
  </si>
  <si>
    <t>RR65</t>
  </si>
  <si>
    <t>RIALTO RDA INDUSTRIAL PARK</t>
  </si>
  <si>
    <t>OFL</t>
  </si>
  <si>
    <t>65D1</t>
  </si>
  <si>
    <t>3414528850</t>
  </si>
  <si>
    <t>65G1</t>
  </si>
  <si>
    <t>3414538850</t>
  </si>
  <si>
    <t>RR66</t>
  </si>
  <si>
    <t>RIALTO RDA GATEWAY</t>
  </si>
  <si>
    <t>OFN</t>
  </si>
  <si>
    <t>66D1</t>
  </si>
  <si>
    <t>3414568849</t>
  </si>
  <si>
    <t>66G1</t>
  </si>
  <si>
    <t>3414578849</t>
  </si>
  <si>
    <t>RR67</t>
  </si>
  <si>
    <t>RIALTO RDA AGUA MANSA</t>
  </si>
  <si>
    <t>OFM</t>
  </si>
  <si>
    <t>67D1</t>
  </si>
  <si>
    <t>3414548852</t>
  </si>
  <si>
    <t>67G1</t>
  </si>
  <si>
    <t>3414558852</t>
  </si>
  <si>
    <t>RR68</t>
  </si>
  <si>
    <t>RIALTO RDA CENTRAL BUSINESS</t>
  </si>
  <si>
    <t>OQA</t>
  </si>
  <si>
    <t>68D1</t>
  </si>
  <si>
    <t>3415328848</t>
  </si>
  <si>
    <t>68G1</t>
  </si>
  <si>
    <t>3415338848</t>
  </si>
  <si>
    <t>CITY OF RIALTO Total</t>
  </si>
  <si>
    <t>CITY OF SAN BERNARDINO</t>
  </si>
  <si>
    <t>RS19</t>
  </si>
  <si>
    <t>RR70</t>
  </si>
  <si>
    <t>SAN BDNO RDA 40TH STREET PROJECT</t>
  </si>
  <si>
    <t>OFS</t>
  </si>
  <si>
    <t>70D1</t>
  </si>
  <si>
    <t>3414648887</t>
  </si>
  <si>
    <t>70G1</t>
  </si>
  <si>
    <t>3414658887</t>
  </si>
  <si>
    <t>RR71</t>
  </si>
  <si>
    <t>SAN BDNO RDA MEADOWBROOK/C C</t>
  </si>
  <si>
    <t>OFP</t>
  </si>
  <si>
    <t>71D1</t>
  </si>
  <si>
    <t>3414608893</t>
  </si>
  <si>
    <t>71G1</t>
  </si>
  <si>
    <t>3414618893</t>
  </si>
  <si>
    <t>RR72</t>
  </si>
  <si>
    <t>SAN BDNO RDA CENTRAL CTY NORTH</t>
  </si>
  <si>
    <t>OFR</t>
  </si>
  <si>
    <t>72D1</t>
  </si>
  <si>
    <t>3414628890</t>
  </si>
  <si>
    <t>72G1</t>
  </si>
  <si>
    <t>3414638890</t>
  </si>
  <si>
    <t>RR73</t>
  </si>
  <si>
    <t>SAN BDNO RDA CENTRAL CITY WEST</t>
  </si>
  <si>
    <t>OFT</t>
  </si>
  <si>
    <t>73D1</t>
  </si>
  <si>
    <t>3414668892</t>
  </si>
  <si>
    <t>73G1</t>
  </si>
  <si>
    <t>3414678892</t>
  </si>
  <si>
    <t>RR74</t>
  </si>
  <si>
    <t>SAN BDNO RDA CENTRAL CITY EAST</t>
  </si>
  <si>
    <t>OFV</t>
  </si>
  <si>
    <t>74D1</t>
  </si>
  <si>
    <t>3414688889</t>
  </si>
  <si>
    <t>74G1</t>
  </si>
  <si>
    <t>3414698889</t>
  </si>
  <si>
    <t>RR75</t>
  </si>
  <si>
    <t>SAN BDNO RDA CENTRAL CITY SOUTH</t>
  </si>
  <si>
    <t>OFX</t>
  </si>
  <si>
    <t>75D1</t>
  </si>
  <si>
    <t>3414708891</t>
  </si>
  <si>
    <t>75G1</t>
  </si>
  <si>
    <t>3414718891</t>
  </si>
  <si>
    <t>RR76</t>
  </si>
  <si>
    <t>SAN BDNO RDA STATE COLLEGE PARK</t>
  </si>
  <si>
    <t>OGA</t>
  </si>
  <si>
    <t>76D1</t>
  </si>
  <si>
    <t>3414848897</t>
  </si>
  <si>
    <t>76G1</t>
  </si>
  <si>
    <t>3414858897</t>
  </si>
  <si>
    <t>RR77</t>
  </si>
  <si>
    <t>SAN BDNO RDA S E INDUSTRIAL PARK</t>
  </si>
  <si>
    <t>OGC</t>
  </si>
  <si>
    <t>77D1</t>
  </si>
  <si>
    <t>3414868895</t>
  </si>
  <si>
    <t>77G1</t>
  </si>
  <si>
    <t>3414878895</t>
  </si>
  <si>
    <t>RR78</t>
  </si>
  <si>
    <t>SAN BDNO RDA NORTHWEST</t>
  </si>
  <si>
    <t>OGE</t>
  </si>
  <si>
    <t>78D1</t>
  </si>
  <si>
    <t>3414888894</t>
  </si>
  <si>
    <t>78G1</t>
  </si>
  <si>
    <t>3414898894</t>
  </si>
  <si>
    <t>RR79</t>
  </si>
  <si>
    <t>SAN BDNO RDA TRI-CITY</t>
  </si>
  <si>
    <t>OGG</t>
  </si>
  <si>
    <t>79D1</t>
  </si>
  <si>
    <t>3414908898</t>
  </si>
  <si>
    <t>79G1</t>
  </si>
  <si>
    <t>3414918898</t>
  </si>
  <si>
    <t>RR80</t>
  </si>
  <si>
    <t>SAN BDNO RDA SOUTH VALLE</t>
  </si>
  <si>
    <t>OGI</t>
  </si>
  <si>
    <t>80D1</t>
  </si>
  <si>
    <t>3414928896</t>
  </si>
  <si>
    <t>80G1</t>
  </si>
  <si>
    <t>3414938896</t>
  </si>
  <si>
    <t>RR81</t>
  </si>
  <si>
    <t>SAN BDNO RDA UPTOWN</t>
  </si>
  <si>
    <t>OGK</t>
  </si>
  <si>
    <t>81D1</t>
  </si>
  <si>
    <t>3414948899</t>
  </si>
  <si>
    <t>81G1</t>
  </si>
  <si>
    <t>3414958899</t>
  </si>
  <si>
    <t>RR82</t>
  </si>
  <si>
    <t>SAN BDNO RDA MT VERNON CORRIDOR</t>
  </si>
  <si>
    <t>OCP</t>
  </si>
  <si>
    <t>82D1</t>
  </si>
  <si>
    <t>3413008885</t>
  </si>
  <si>
    <t>82G1</t>
  </si>
  <si>
    <t>3413018885</t>
  </si>
  <si>
    <t>CITY OF SAN BERNARDINO Total</t>
  </si>
  <si>
    <t>COUNTY OF SAN BERNARDINO</t>
  </si>
  <si>
    <t>RS20</t>
  </si>
  <si>
    <t>RR11</t>
  </si>
  <si>
    <t>CEDAR GLEN RDA</t>
  </si>
  <si>
    <t>DISASTER RECOV PROJ DEBT SERVICE</t>
  </si>
  <si>
    <t>OTI</t>
  </si>
  <si>
    <t>11D1</t>
  </si>
  <si>
    <t>3415567507</t>
  </si>
  <si>
    <t>DISASTER RECOV PROJ GTL</t>
  </si>
  <si>
    <t>11G1</t>
  </si>
  <si>
    <t>3415577507</t>
  </si>
  <si>
    <t>RR99</t>
  </si>
  <si>
    <t xml:space="preserve">SAN SEVAINE RDA                              </t>
  </si>
  <si>
    <t>SAN SEVAINE - DEBT SERVICE</t>
  </si>
  <si>
    <t>OTH</t>
  </si>
  <si>
    <t>99D1</t>
  </si>
  <si>
    <t>3415528901</t>
  </si>
  <si>
    <t>DEBT SERVICE AMEND #1</t>
  </si>
  <si>
    <t>99D2</t>
  </si>
  <si>
    <t>3415538901</t>
  </si>
  <si>
    <t>SAN SEVAINE -GTL</t>
  </si>
  <si>
    <t>99G1</t>
  </si>
  <si>
    <t>3415548901</t>
  </si>
  <si>
    <t>GTL AMEND #1</t>
  </si>
  <si>
    <t>99G2</t>
  </si>
  <si>
    <t>3415558901</t>
  </si>
  <si>
    <t>COUNTY OF SAN BERNARDINO Total</t>
  </si>
  <si>
    <t>CITY OF TWENTYNINE PALMS</t>
  </si>
  <si>
    <t>RS21</t>
  </si>
  <si>
    <t>RR84</t>
  </si>
  <si>
    <t>TWENTYNINE PALMS RDA 4 CORNERS</t>
  </si>
  <si>
    <t>OQQ</t>
  </si>
  <si>
    <t>84D1</t>
  </si>
  <si>
    <t>3415427443</t>
  </si>
  <si>
    <t>84G1</t>
  </si>
  <si>
    <t>3415437443</t>
  </si>
  <si>
    <t>CITY OF TWENTYNINE PALMS Total</t>
  </si>
  <si>
    <t>CITY OF UPLAND</t>
  </si>
  <si>
    <t>RS22</t>
  </si>
  <si>
    <t>RR63</t>
  </si>
  <si>
    <t>UPLAND RDA MERGED PROJECT</t>
  </si>
  <si>
    <t>OGP</t>
  </si>
  <si>
    <t>63D1</t>
  </si>
  <si>
    <t>3415049113</t>
  </si>
  <si>
    <t>63G1</t>
  </si>
  <si>
    <t>3415059113</t>
  </si>
  <si>
    <t>RR83</t>
  </si>
  <si>
    <t>UPLAND RDA PROJECT NO. 7</t>
  </si>
  <si>
    <t>OSJ</t>
  </si>
  <si>
    <t>83D1</t>
  </si>
  <si>
    <t>83G1</t>
  </si>
  <si>
    <t>RR85</t>
  </si>
  <si>
    <t>UPLAND RDA SEVENTH/MOUNTAIN</t>
  </si>
  <si>
    <t>OGQ</t>
  </si>
  <si>
    <t>85D1</t>
  </si>
  <si>
    <t>3415069107</t>
  </si>
  <si>
    <t>85G1</t>
  </si>
  <si>
    <t>3415079107</t>
  </si>
  <si>
    <t>RR86</t>
  </si>
  <si>
    <t>UPLAND RDA CANYON RIDGE</t>
  </si>
  <si>
    <t>OGM</t>
  </si>
  <si>
    <t>86D1</t>
  </si>
  <si>
    <t>3414969114</t>
  </si>
  <si>
    <t>86G1</t>
  </si>
  <si>
    <t>3414979114</t>
  </si>
  <si>
    <t>RR87</t>
  </si>
  <si>
    <t>UPLAND RDA ARROW-BENSON</t>
  </si>
  <si>
    <t>OGO</t>
  </si>
  <si>
    <t>87D1</t>
  </si>
  <si>
    <t>3415019109</t>
  </si>
  <si>
    <t>87D2</t>
  </si>
  <si>
    <t>3415029109</t>
  </si>
  <si>
    <t>87G1</t>
  </si>
  <si>
    <t>3415039109</t>
  </si>
  <si>
    <t>87G2</t>
  </si>
  <si>
    <t>3415009109</t>
  </si>
  <si>
    <t>RR88</t>
  </si>
  <si>
    <t>UPLAND RDA AIRPORT AREA</t>
  </si>
  <si>
    <t>OGS</t>
  </si>
  <si>
    <t>88D1</t>
  </si>
  <si>
    <t>3415109108</t>
  </si>
  <si>
    <t>88G1</t>
  </si>
  <si>
    <t>3415119108</t>
  </si>
  <si>
    <t>RR89</t>
  </si>
  <si>
    <t>UPLAND RDA FOOTHILL CORRIDOR</t>
  </si>
  <si>
    <t>OGT</t>
  </si>
  <si>
    <t>89D1</t>
  </si>
  <si>
    <t>3415129111</t>
  </si>
  <si>
    <t>89G1</t>
  </si>
  <si>
    <t>3415139111</t>
  </si>
  <si>
    <t>RR90</t>
  </si>
  <si>
    <t>UPLAND RDA TOWN CENTER AREA</t>
  </si>
  <si>
    <t>OGX</t>
  </si>
  <si>
    <t>90D1</t>
  </si>
  <si>
    <t>3415269110</t>
  </si>
  <si>
    <t>DEBT SERVICE - AMENDMENT 1</t>
  </si>
  <si>
    <t>90D2</t>
  </si>
  <si>
    <t>3415279110</t>
  </si>
  <si>
    <t>90G1</t>
  </si>
  <si>
    <t>3415289110</t>
  </si>
  <si>
    <t>GENERAL LEVY - AMENDMENT 1</t>
  </si>
  <si>
    <t>90G2</t>
  </si>
  <si>
    <t>3415299110</t>
  </si>
  <si>
    <t>RR95</t>
  </si>
  <si>
    <t>UPLAND MAGNOLIA AREA</t>
  </si>
  <si>
    <t>OGN</t>
  </si>
  <si>
    <t>95D1</t>
  </si>
  <si>
    <t>3414989112</t>
  </si>
  <si>
    <t>95G1</t>
  </si>
  <si>
    <t>3414999112</t>
  </si>
  <si>
    <t>CITY OF UPLAND Total</t>
  </si>
  <si>
    <t>CITY OF VICTORVILLE</t>
  </si>
  <si>
    <t>RS23</t>
  </si>
  <si>
    <t>RR92</t>
  </si>
  <si>
    <t>VICTORVILLE RDA BEAR VALLEY ROAD</t>
  </si>
  <si>
    <t>OGU</t>
  </si>
  <si>
    <t>92D1</t>
  </si>
  <si>
    <t>3415149120</t>
  </si>
  <si>
    <t>HOOK BLVD, I-15 AMEND-DEBT SERVICE</t>
  </si>
  <si>
    <t>92D2</t>
  </si>
  <si>
    <t>3415159120</t>
  </si>
  <si>
    <t>92G1</t>
  </si>
  <si>
    <t>3415169120</t>
  </si>
  <si>
    <t>HOOK BLVD, I-15 AMEND - GEN LEVY</t>
  </si>
  <si>
    <t>92G2</t>
  </si>
  <si>
    <t>3415179120</t>
  </si>
  <si>
    <t>RR93</t>
  </si>
  <si>
    <t>VICTORVILLE OLD/MIDTOWN RDA</t>
  </si>
  <si>
    <t>OGR</t>
  </si>
  <si>
    <t>93D1</t>
  </si>
  <si>
    <t>3415089122</t>
  </si>
  <si>
    <t>93G1</t>
  </si>
  <si>
    <t>3415099122</t>
  </si>
  <si>
    <t>CITY OF VICTORVILLE Total</t>
  </si>
  <si>
    <t>VVEDA JPA</t>
  </si>
  <si>
    <t>RS24</t>
  </si>
  <si>
    <t>RR97</t>
  </si>
  <si>
    <t>VICTOR VALLEY RDA - 1993</t>
  </si>
  <si>
    <t>OGV</t>
  </si>
  <si>
    <t>97D1</t>
  </si>
  <si>
    <t>3415189118</t>
  </si>
  <si>
    <t>97D2</t>
  </si>
  <si>
    <t>3415199118</t>
  </si>
  <si>
    <t>AMEND #8 DEBT SERVICE</t>
  </si>
  <si>
    <t>97D3</t>
  </si>
  <si>
    <t>3415209118</t>
  </si>
  <si>
    <t>97G1</t>
  </si>
  <si>
    <t>3415219118</t>
  </si>
  <si>
    <t>GENERAL TAX LEVY AM 4</t>
  </si>
  <si>
    <t>97G2</t>
  </si>
  <si>
    <t>3415229118</t>
  </si>
  <si>
    <t>GENERAL TAX LEVY AM 8</t>
  </si>
  <si>
    <t>97G3</t>
  </si>
  <si>
    <t>3415239118</t>
  </si>
  <si>
    <t>VVEDA JPA Total</t>
  </si>
  <si>
    <t>CITY OF YUCAIPA</t>
  </si>
  <si>
    <t>RS25</t>
  </si>
  <si>
    <t>RR91</t>
  </si>
  <si>
    <t>YUCAIPA RDA</t>
  </si>
  <si>
    <t>OGW</t>
  </si>
  <si>
    <t>91D1</t>
  </si>
  <si>
    <t>3415249139</t>
  </si>
  <si>
    <t>91G1</t>
  </si>
  <si>
    <t>3415259139</t>
  </si>
  <si>
    <t>CITY OF YUCAIPA Total</t>
  </si>
  <si>
    <t>TOWN OF YUCCA VALLEY</t>
  </si>
  <si>
    <t>RS26</t>
  </si>
  <si>
    <t>RR94</t>
  </si>
  <si>
    <t>YUCCA VALLEY RDA</t>
  </si>
  <si>
    <t>YUCCA VALLEY- DEBT SERVICE</t>
  </si>
  <si>
    <t>OQK</t>
  </si>
  <si>
    <t>94D1</t>
  </si>
  <si>
    <t>3415369141</t>
  </si>
  <si>
    <t>YUCCA VALLEY-GTL</t>
  </si>
  <si>
    <t>94G1</t>
  </si>
  <si>
    <t>3415379141</t>
  </si>
  <si>
    <t>TOWN OF YUCCA VALLEY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</si>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</sst>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[$$-409]* #,##0.00_);_([$$-409]* \(#,##0.00\);_([$$-409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2" applyFont="1" applyFill="1" applyBorder="1"/>
    <xf numFmtId="0" fontId="5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0" xfId="2" applyFont="1" applyFill="1" applyBorder="1"/>
    <xf numFmtId="0" fontId="6" fillId="0" borderId="0" xfId="3" applyFont="1"/>
    <xf numFmtId="43" fontId="6" fillId="0" borderId="0" xfId="1" applyFont="1" applyFill="1" applyBorder="1"/>
    <xf numFmtId="0" fontId="4" fillId="0" borderId="0" xfId="2" applyFont="1" applyFill="1"/>
    <xf numFmtId="0" fontId="5" fillId="0" borderId="0" xfId="2" applyFont="1" applyFill="1" applyAlignment="1">
      <alignment horizontal="center"/>
    </xf>
    <xf numFmtId="0" fontId="5" fillId="0" borderId="0" xfId="2" applyFont="1" applyFill="1"/>
    <xf numFmtId="14" fontId="7" fillId="0" borderId="0" xfId="2" applyNumberFormat="1" applyFont="1" applyFill="1" applyBorder="1" applyAlignment="1">
      <alignment wrapText="1"/>
    </xf>
    <xf numFmtId="0" fontId="5" fillId="0" borderId="0" xfId="2" applyFont="1" applyFill="1" applyBorder="1"/>
    <xf numFmtId="0" fontId="7" fillId="0" borderId="0" xfId="2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43" fontId="7" fillId="0" borderId="0" xfId="5" applyNumberFormat="1" applyFont="1" applyFill="1" applyBorder="1" applyAlignment="1">
      <alignment horizontal="center"/>
    </xf>
    <xf numFmtId="43" fontId="7" fillId="0" borderId="0" xfId="5" quotePrefix="1" applyNumberFormat="1" applyFont="1" applyFill="1" applyBorder="1" applyAlignment="1">
      <alignment horizontal="center"/>
    </xf>
    <xf numFmtId="43" fontId="7" fillId="0" borderId="0" xfId="1" quotePrefix="1" applyFont="1" applyFill="1" applyBorder="1" applyAlignment="1">
      <alignment horizontal="center"/>
    </xf>
    <xf numFmtId="0" fontId="7" fillId="0" borderId="0" xfId="2" quotePrefix="1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3" xfId="4" applyFont="1" applyFill="1" applyBorder="1" applyAlignment="1">
      <alignment horizontal="center" vertical="center" wrapText="1"/>
    </xf>
    <xf numFmtId="43" fontId="5" fillId="5" borderId="3" xfId="1" applyFont="1" applyFill="1" applyBorder="1" applyAlignment="1">
      <alignment horizontal="center" vertical="center" wrapText="1"/>
    </xf>
    <xf numFmtId="0" fontId="5" fillId="5" borderId="3" xfId="3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6" fillId="0" borderId="4" xfId="4" applyFont="1" applyFill="1" applyBorder="1"/>
    <xf numFmtId="0" fontId="6" fillId="0" borderId="5" xfId="4" applyFont="1" applyFill="1" applyBorder="1" applyAlignment="1">
      <alignment horizontal="center"/>
    </xf>
    <xf numFmtId="0" fontId="9" fillId="0" borderId="5" xfId="4" applyFont="1" applyFill="1" applyBorder="1" applyAlignment="1">
      <alignment horizontal="center"/>
    </xf>
    <xf numFmtId="0" fontId="1" fillId="0" borderId="5" xfId="4" applyFont="1" applyFill="1" applyBorder="1"/>
    <xf numFmtId="0" fontId="6" fillId="0" borderId="5" xfId="2" applyFont="1" applyFill="1" applyBorder="1" applyAlignment="1">
      <alignment horizontal="center"/>
    </xf>
    <xf numFmtId="43" fontId="6" fillId="0" borderId="6" xfId="1" applyFont="1" applyFill="1" applyBorder="1"/>
    <xf numFmtId="43" fontId="6" fillId="0" borderId="5" xfId="1" applyFont="1" applyFill="1" applyBorder="1"/>
    <xf numFmtId="43" fontId="6" fillId="0" borderId="5" xfId="2" applyNumberFormat="1" applyFont="1" applyFill="1" applyBorder="1"/>
    <xf numFmtId="43" fontId="6" fillId="5" borderId="5" xfId="2" applyNumberFormat="1" applyFont="1" applyFill="1" applyBorder="1"/>
    <xf numFmtId="43" fontId="6" fillId="0" borderId="0" xfId="2" applyNumberFormat="1" applyFont="1" applyFill="1" applyBorder="1"/>
    <xf numFmtId="0" fontId="6" fillId="0" borderId="7" xfId="4" applyFont="1" applyFill="1" applyBorder="1"/>
    <xf numFmtId="0" fontId="6" fillId="0" borderId="8" xfId="4" applyFont="1" applyFill="1" applyBorder="1" applyAlignment="1">
      <alignment horizontal="center"/>
    </xf>
    <xf numFmtId="0" fontId="9" fillId="0" borderId="8" xfId="4" applyFont="1" applyFill="1" applyBorder="1" applyAlignment="1">
      <alignment horizontal="center"/>
    </xf>
    <xf numFmtId="0" fontId="1" fillId="0" borderId="8" xfId="4" applyFont="1" applyFill="1" applyBorder="1"/>
    <xf numFmtId="0" fontId="6" fillId="0" borderId="8" xfId="2" applyFont="1" applyFill="1" applyBorder="1" applyAlignment="1">
      <alignment horizontal="center"/>
    </xf>
    <xf numFmtId="0" fontId="5" fillId="5" borderId="7" xfId="4" applyFont="1" applyFill="1" applyBorder="1"/>
    <xf numFmtId="0" fontId="5" fillId="5" borderId="8" xfId="4" applyFont="1" applyFill="1" applyBorder="1" applyAlignment="1">
      <alignment horizontal="center"/>
    </xf>
    <xf numFmtId="0" fontId="10" fillId="5" borderId="8" xfId="4" applyFont="1" applyFill="1" applyBorder="1" applyAlignment="1">
      <alignment horizontal="center"/>
    </xf>
    <xf numFmtId="0" fontId="2" fillId="5" borderId="8" xfId="4" applyFont="1" applyFill="1" applyBorder="1"/>
    <xf numFmtId="43" fontId="10" fillId="5" borderId="8" xfId="1" applyFont="1" applyFill="1" applyBorder="1" applyAlignment="1">
      <alignment horizontal="center"/>
    </xf>
    <xf numFmtId="43" fontId="5" fillId="5" borderId="8" xfId="2" applyNumberFormat="1" applyFont="1" applyFill="1" applyBorder="1"/>
    <xf numFmtId="43" fontId="6" fillId="0" borderId="8" xfId="1" applyFont="1" applyBorder="1"/>
    <xf numFmtId="43" fontId="6" fillId="0" borderId="8" xfId="1" applyFont="1" applyFill="1" applyBorder="1"/>
    <xf numFmtId="0" fontId="5" fillId="6" borderId="9" xfId="4" applyFont="1" applyFill="1" applyBorder="1"/>
    <xf numFmtId="0" fontId="6" fillId="6" borderId="10" xfId="4" applyFont="1" applyFill="1" applyBorder="1" applyAlignment="1">
      <alignment horizontal="center"/>
    </xf>
    <xf numFmtId="0" fontId="9" fillId="6" borderId="10" xfId="4" applyFont="1" applyFill="1" applyBorder="1" applyAlignment="1">
      <alignment horizontal="center"/>
    </xf>
    <xf numFmtId="0" fontId="1" fillId="6" borderId="10" xfId="4" applyFont="1" applyFill="1" applyBorder="1"/>
    <xf numFmtId="164" fontId="10" fillId="6" borderId="10" xfId="1" applyNumberFormat="1" applyFont="1" applyFill="1" applyBorder="1" applyAlignment="1">
      <alignment horizontal="center"/>
    </xf>
    <xf numFmtId="43" fontId="9" fillId="6" borderId="10" xfId="1" applyFont="1" applyFill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14" fontId="7" fillId="3" borderId="1" xfId="2" applyNumberFormat="1" applyFont="1" applyFill="1" applyBorder="1" applyAlignment="1">
      <alignment horizontal="center"/>
    </xf>
    <xf numFmtId="14" fontId="7" fillId="4" borderId="1" xfId="2" applyNumberFormat="1" applyFont="1" applyFill="1" applyBorder="1" applyAlignment="1">
      <alignment horizontal="center" wrapText="1"/>
    </xf>
  </cellXfs>
  <cellStyles count="6">
    <cellStyle name="Comma" xfId="1" builtinId="3"/>
    <cellStyle name="Hyperlink" xfId="5" builtinId="8"/>
    <cellStyle name="Normal" xfId="0" builtinId="0"/>
    <cellStyle name="Normal 11 2" xfId="2"/>
    <cellStyle name="Normal 187" xfId="3"/>
    <cellStyle name="Normal 2 1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..\..\..\Control%20D%20Report\PI867\FY17-18\4-PI867%20(collections%2011-21-17%20thru%2012-13-17)..pdf" TargetMode="External"/><Relationship Id="rId13" Type="http://schemas.openxmlformats.org/officeDocument/2006/relationships/hyperlink" Target="..\..\..\..\Control%20D%20Report\PI867\FY17-18\10%20-%20PI867%20(collections%2002-03-18%20%20thru%2002-23-18).pdf" TargetMode="External"/><Relationship Id="rId3" Type="http://schemas.openxmlformats.org/officeDocument/2006/relationships/hyperlink" Target="..\..\..\..\Control%20D%20Report\PI867\FY17-18\17%20-%20PI867%20(collections%2005-01-2018%20thru%2006-30-2018)%20HOX.pdf" TargetMode="External"/><Relationship Id="rId7" Type="http://schemas.openxmlformats.org/officeDocument/2006/relationships/hyperlink" Target="..\..\..\..\Control%20D%20Report\PI867\FY17-18\3-PI867%20(collections%2007-01-17%20thru%2011-03-17).pdf" TargetMode="External"/><Relationship Id="rId12" Type="http://schemas.openxmlformats.org/officeDocument/2006/relationships/hyperlink" Target="..\..\..\..\Control%20D%20Report\PI867\FY17-18\9-PI867%20(collections%2001-13-18%20%20thru%2002-02-18)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..\..\..\..\Control%20D%20Report\PI867\FY17-18\15%20-%20PI867%20(collections%2004-28-2018%20thru%2005-08-2018).pdf" TargetMode="External"/><Relationship Id="rId16" Type="http://schemas.openxmlformats.org/officeDocument/2006/relationships/hyperlink" Target="..\..\..\..\Control%20D%20Report\PI867\FY17-18\13%20-%20PI867%20(collections%2004-14-2018%20thru%2004-27-2018).pdf" TargetMode="External"/><Relationship Id="rId1" Type="http://schemas.openxmlformats.org/officeDocument/2006/relationships/hyperlink" Target="..\..\..\..\Control%20D%20Report\PI867\FY17-18\14%20-%20PI867%20(collections%2001-01-2018%20thru%2004-30-2018)%20-%20HOX.pdf" TargetMode="External"/><Relationship Id="rId6" Type="http://schemas.openxmlformats.org/officeDocument/2006/relationships/hyperlink" Target="..\..\..\..\Control%20D%20Report\PI867\FY17-18\2-PI867%20(collections%2011-04-17%20thru%2011-20-17).pdf" TargetMode="External"/><Relationship Id="rId11" Type="http://schemas.openxmlformats.org/officeDocument/2006/relationships/hyperlink" Target="..\..\..\..\Control%20D%20Report\PI867\FY17-18\8-PI867%20(collections%2001-06-18%20%20thru%2001-12-18).pdf" TargetMode="External"/><Relationship Id="rId5" Type="http://schemas.openxmlformats.org/officeDocument/2006/relationships/hyperlink" Target="..\..\..\..\Control%20D%20Report\PI867\FY17-18\1-PI867%20(collections%2007-01-17%20thru%2011-03-17).pdf" TargetMode="External"/><Relationship Id="rId15" Type="http://schemas.openxmlformats.org/officeDocument/2006/relationships/hyperlink" Target="..\..\..\..\Control%20D%20Report\PI867\FY17-18\12%20-%20PI867%20(collections%2003-24-2018%20thru%2004-13-2018).pdf" TargetMode="External"/><Relationship Id="rId10" Type="http://schemas.openxmlformats.org/officeDocument/2006/relationships/hyperlink" Target="..\..\..\..\Control%20D%20Report\PI867\FY17-18\7-PI867%20(collections%2012-01-17%20thru%2012-31-17).pdf" TargetMode="External"/><Relationship Id="rId4" Type="http://schemas.openxmlformats.org/officeDocument/2006/relationships/hyperlink" Target="..\..\..\..\Control%20D%20Report\PI867\FY17-18\18%20-PI867%20(collections%2005-01-2017%20thru%2004-30-2018)%20Excess%20Proceeds.pdf" TargetMode="External"/><Relationship Id="rId9" Type="http://schemas.openxmlformats.org/officeDocument/2006/relationships/hyperlink" Target="..\..\..\..\Control%20D%20Report\PI867\FY17-18\6-PI867%20(collections%2012-14-17%20thru%201-05-18).pdf" TargetMode="External"/><Relationship Id="rId14" Type="http://schemas.openxmlformats.org/officeDocument/2006/relationships/hyperlink" Target="..\..\..\..\Control%20D%20Report\PI867\FY17-18\11%20-%20PI867%20(collections%2002-24-2018%20thru%2003-23-2018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I297"/>
  <sheetViews>
    <sheetView tabSelected="1" zoomScale="85" zoomScaleNormal="85" zoomScaleSheetLayoutView="55" workbookViewId="0">
      <pane xSplit="5" ySplit="6" topLeftCell="F7" activePane="bottomRight" state="frozen"/>
      <selection pane="topRight" activeCell="F1" sqref="F1"/>
      <selection pane="bottomLeft" activeCell="A10" sqref="A10"/>
      <selection pane="bottomRight" activeCell="Y11" sqref="Y11"/>
    </sheetView>
  </sheetViews>
  <sheetFormatPr defaultColWidth="8.85546875" defaultRowHeight="15" outlineLevelRow="2" x14ac:dyDescent="0.25"/>
  <cols>
    <col min="1" max="1" width="23.42578125" style="4" customWidth="1"/>
    <col min="2" max="2" width="9.5703125" style="3" customWidth="1"/>
    <col min="3" max="3" width="10" style="3" hidden="1" customWidth="1"/>
    <col min="4" max="4" width="11.140625" style="3" hidden="1" customWidth="1"/>
    <col min="5" max="5" width="13.42578125" style="3" bestFit="1" customWidth="1"/>
    <col min="6" max="6" width="32.7109375" style="4" customWidth="1"/>
    <col min="7" max="7" width="39.5703125" style="4" bestFit="1" customWidth="1"/>
    <col min="8" max="10" width="7.28515625" style="3" hidden="1" customWidth="1"/>
    <col min="11" max="11" width="13.42578125" style="3" customWidth="1"/>
    <col min="12" max="15" width="21" style="4" customWidth="1"/>
    <col min="16" max="17" width="22.28515625" style="6" customWidth="1"/>
    <col min="18" max="23" width="22.28515625" style="4" customWidth="1"/>
    <col min="24" max="25" width="22.28515625" style="6" customWidth="1"/>
    <col min="26" max="34" width="22.28515625" style="4" customWidth="1"/>
    <col min="35" max="35" width="5.7109375" style="4" customWidth="1"/>
    <col min="36" max="16384" width="8.85546875" style="4"/>
  </cols>
  <sheetData>
    <row r="1" spans="1:35" ht="18.75" x14ac:dyDescent="0.3">
      <c r="A1" s="1" t="s">
        <v>0</v>
      </c>
      <c r="B1" s="2"/>
      <c r="L1" s="5"/>
      <c r="M1" s="5"/>
      <c r="N1" s="5"/>
      <c r="O1" s="5"/>
      <c r="AE1" s="5"/>
    </row>
    <row r="2" spans="1:35" ht="18.75" x14ac:dyDescent="0.3">
      <c r="A2" s="7" t="s">
        <v>1</v>
      </c>
      <c r="B2" s="8"/>
      <c r="L2" s="5"/>
      <c r="M2" s="5"/>
      <c r="N2" s="5"/>
      <c r="O2" s="5"/>
      <c r="T2" s="6"/>
      <c r="AB2" s="6"/>
      <c r="AE2" s="5"/>
    </row>
    <row r="3" spans="1:35" ht="18.75" x14ac:dyDescent="0.3">
      <c r="A3" s="7" t="s">
        <v>2</v>
      </c>
      <c r="B3" s="8"/>
      <c r="L3" s="5"/>
      <c r="M3" s="5"/>
      <c r="N3" s="5"/>
      <c r="O3" s="5"/>
      <c r="AE3" s="5"/>
    </row>
    <row r="4" spans="1:35" ht="15.75" customHeight="1" x14ac:dyDescent="0.25">
      <c r="A4" s="9"/>
      <c r="B4" s="8"/>
      <c r="L4" s="54" t="s">
        <v>3</v>
      </c>
      <c r="M4" s="54"/>
      <c r="N4" s="54"/>
      <c r="O4" s="54"/>
      <c r="P4" s="55" t="s">
        <v>4</v>
      </c>
      <c r="Q4" s="55"/>
      <c r="R4" s="55"/>
      <c r="S4" s="55"/>
      <c r="T4" s="55"/>
      <c r="U4" s="55"/>
      <c r="V4" s="55"/>
      <c r="W4" s="55"/>
      <c r="X4" s="56" t="s">
        <v>5</v>
      </c>
      <c r="Y4" s="56"/>
      <c r="Z4" s="56"/>
      <c r="AA4" s="56"/>
      <c r="AB4" s="56"/>
      <c r="AC4" s="56"/>
      <c r="AD4" s="10"/>
      <c r="AE4" s="10"/>
    </row>
    <row r="5" spans="1:35" s="12" customFormat="1" ht="15.75" thickBot="1" x14ac:dyDescent="0.3">
      <c r="C5" s="13"/>
      <c r="D5" s="13"/>
      <c r="E5" s="13"/>
      <c r="F5" s="13"/>
      <c r="G5" s="13"/>
      <c r="H5" s="13"/>
      <c r="I5" s="13"/>
      <c r="J5" s="13"/>
      <c r="K5" s="13" t="s">
        <v>6</v>
      </c>
      <c r="L5" s="14" t="s">
        <v>7</v>
      </c>
      <c r="M5" s="14" t="s">
        <v>8</v>
      </c>
      <c r="N5" s="14" t="s">
        <v>9</v>
      </c>
      <c r="O5" s="14" t="s">
        <v>10</v>
      </c>
      <c r="P5" s="15" t="s">
        <v>11</v>
      </c>
      <c r="Q5" s="15" t="s">
        <v>12</v>
      </c>
      <c r="R5" s="15" t="s">
        <v>13</v>
      </c>
      <c r="S5" s="15" t="s">
        <v>14</v>
      </c>
      <c r="T5" s="15" t="s">
        <v>15</v>
      </c>
      <c r="U5" s="15" t="s">
        <v>16</v>
      </c>
      <c r="V5" s="15" t="s">
        <v>17</v>
      </c>
      <c r="W5" s="15" t="s">
        <v>18</v>
      </c>
      <c r="X5" s="15" t="s">
        <v>19</v>
      </c>
      <c r="Y5" s="15" t="s">
        <v>20</v>
      </c>
      <c r="Z5" s="15" t="s">
        <v>21</v>
      </c>
      <c r="AA5" s="15" t="s">
        <v>22</v>
      </c>
      <c r="AB5" s="16" t="s">
        <v>23</v>
      </c>
      <c r="AC5" s="16" t="s">
        <v>24</v>
      </c>
      <c r="AD5" s="17"/>
      <c r="AE5" s="18"/>
      <c r="AF5" s="17"/>
      <c r="AG5" s="17"/>
      <c r="AH5" s="17"/>
    </row>
    <row r="6" spans="1:35" s="24" customFormat="1" ht="58.5" customHeight="1" thickBot="1" x14ac:dyDescent="0.3">
      <c r="A6" s="19" t="s">
        <v>25</v>
      </c>
      <c r="B6" s="20" t="s">
        <v>26</v>
      </c>
      <c r="C6" s="21" t="s">
        <v>27</v>
      </c>
      <c r="D6" s="21" t="s">
        <v>28</v>
      </c>
      <c r="E6" s="21" t="s">
        <v>29</v>
      </c>
      <c r="F6" s="21" t="s">
        <v>30</v>
      </c>
      <c r="G6" s="21" t="s">
        <v>31</v>
      </c>
      <c r="H6" s="21" t="s">
        <v>32</v>
      </c>
      <c r="I6" s="21" t="s">
        <v>33</v>
      </c>
      <c r="J6" s="21" t="s">
        <v>34</v>
      </c>
      <c r="K6" s="21" t="s">
        <v>35</v>
      </c>
      <c r="L6" s="22" t="s">
        <v>36</v>
      </c>
      <c r="M6" s="22" t="s">
        <v>37</v>
      </c>
      <c r="N6" s="20" t="s">
        <v>38</v>
      </c>
      <c r="O6" s="20" t="s">
        <v>39</v>
      </c>
      <c r="P6" s="22" t="s">
        <v>40</v>
      </c>
      <c r="Q6" s="20" t="s">
        <v>41</v>
      </c>
      <c r="R6" s="20" t="s">
        <v>42</v>
      </c>
      <c r="S6" s="20" t="s">
        <v>43</v>
      </c>
      <c r="T6" s="22" t="s">
        <v>44</v>
      </c>
      <c r="U6" s="20" t="s">
        <v>45</v>
      </c>
      <c r="V6" s="20" t="s">
        <v>46</v>
      </c>
      <c r="W6" s="20" t="s">
        <v>47</v>
      </c>
      <c r="X6" s="22" t="s">
        <v>48</v>
      </c>
      <c r="Y6" s="20" t="s">
        <v>49</v>
      </c>
      <c r="Z6" s="20" t="s">
        <v>50</v>
      </c>
      <c r="AA6" s="20" t="s">
        <v>51</v>
      </c>
      <c r="AB6" s="22" t="s">
        <v>52</v>
      </c>
      <c r="AC6" s="20" t="s">
        <v>53</v>
      </c>
      <c r="AD6" s="20" t="s">
        <v>54</v>
      </c>
      <c r="AE6" s="23" t="s">
        <v>55</v>
      </c>
      <c r="AF6" s="20" t="s">
        <v>56</v>
      </c>
      <c r="AG6" s="20" t="s">
        <v>57</v>
      </c>
      <c r="AH6" s="20" t="s">
        <v>58</v>
      </c>
    </row>
    <row r="7" spans="1:35" ht="18" hidden="1" customHeight="1" outlineLevel="2" x14ac:dyDescent="0.25">
      <c r="A7" s="25" t="s">
        <v>59</v>
      </c>
      <c r="B7" s="26" t="s">
        <v>60</v>
      </c>
      <c r="C7" s="27" t="s">
        <v>61</v>
      </c>
      <c r="D7" s="27" t="s">
        <v>62</v>
      </c>
      <c r="E7" s="27" t="str">
        <f>CONCATENATE(C7,"-",D7)</f>
        <v>RR01-RD01</v>
      </c>
      <c r="F7" s="28" t="s">
        <v>63</v>
      </c>
      <c r="G7" s="28" t="s">
        <v>64</v>
      </c>
      <c r="H7" s="27" t="s">
        <v>65</v>
      </c>
      <c r="I7" s="27" t="s">
        <v>66</v>
      </c>
      <c r="J7" s="27" t="s">
        <v>67</v>
      </c>
      <c r="K7" s="29">
        <v>3413047458</v>
      </c>
      <c r="L7" s="30">
        <v>0</v>
      </c>
      <c r="M7" s="30">
        <v>0</v>
      </c>
      <c r="N7" s="30">
        <v>0</v>
      </c>
      <c r="O7" s="30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2">
        <v>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3">
        <f>SUM(L7:AC7)</f>
        <v>0</v>
      </c>
      <c r="AE7" s="31">
        <v>0</v>
      </c>
      <c r="AF7" s="32">
        <v>0</v>
      </c>
      <c r="AG7" s="32">
        <v>0</v>
      </c>
      <c r="AH7" s="33">
        <f>SUM(AD7:AG7)</f>
        <v>0</v>
      </c>
    </row>
    <row r="8" spans="1:35" ht="18" hidden="1" customHeight="1" outlineLevel="2" x14ac:dyDescent="0.25">
      <c r="A8" s="35" t="s">
        <v>59</v>
      </c>
      <c r="B8" s="36" t="s">
        <v>60</v>
      </c>
      <c r="C8" s="37" t="s">
        <v>61</v>
      </c>
      <c r="D8" s="37" t="s">
        <v>68</v>
      </c>
      <c r="E8" s="37" t="str">
        <f t="shared" ref="E8:E14" si="0">CONCATENATE(C8,"-",D8)</f>
        <v>RR01-RG01</v>
      </c>
      <c r="F8" s="38" t="s">
        <v>63</v>
      </c>
      <c r="G8" s="38" t="s">
        <v>69</v>
      </c>
      <c r="H8" s="37" t="s">
        <v>65</v>
      </c>
      <c r="I8" s="37" t="s">
        <v>66</v>
      </c>
      <c r="J8" s="37" t="s">
        <v>70</v>
      </c>
      <c r="K8" s="39" t="s">
        <v>71</v>
      </c>
      <c r="L8" s="30">
        <v>518.57999999999993</v>
      </c>
      <c r="M8" s="30">
        <v>1094.6099999999999</v>
      </c>
      <c r="N8" s="30">
        <v>85.39</v>
      </c>
      <c r="O8" s="30">
        <v>9595.57</v>
      </c>
      <c r="P8" s="31">
        <v>0</v>
      </c>
      <c r="Q8" s="31">
        <v>199.26</v>
      </c>
      <c r="R8" s="31">
        <v>826.29</v>
      </c>
      <c r="S8" s="31">
        <v>111.24</v>
      </c>
      <c r="T8" s="31">
        <v>0</v>
      </c>
      <c r="U8" s="31">
        <v>1465.17</v>
      </c>
      <c r="V8" s="32">
        <v>8295.93</v>
      </c>
      <c r="W8" s="31">
        <v>0</v>
      </c>
      <c r="X8" s="31">
        <v>208.09000000000003</v>
      </c>
      <c r="Y8" s="31">
        <v>140.38</v>
      </c>
      <c r="Z8" s="31">
        <v>86.679999999999993</v>
      </c>
      <c r="AA8" s="31">
        <v>0</v>
      </c>
      <c r="AB8" s="31">
        <v>935.73</v>
      </c>
      <c r="AC8" s="31">
        <v>0</v>
      </c>
      <c r="AD8" s="33">
        <f>SUM(L8:AC8)</f>
        <v>23562.920000000002</v>
      </c>
      <c r="AE8" s="31">
        <v>56.8</v>
      </c>
      <c r="AF8" s="32">
        <v>115.97</v>
      </c>
      <c r="AG8" s="32">
        <v>13.79</v>
      </c>
      <c r="AH8" s="33">
        <f t="shared" ref="AH8:AH14" si="1">SUM(AD8:AG8)</f>
        <v>23749.480000000003</v>
      </c>
      <c r="AI8" s="34"/>
    </row>
    <row r="9" spans="1:35" ht="18" hidden="1" customHeight="1" outlineLevel="2" x14ac:dyDescent="0.25">
      <c r="A9" s="35" t="s">
        <v>59</v>
      </c>
      <c r="B9" s="36" t="s">
        <v>60</v>
      </c>
      <c r="C9" s="37" t="s">
        <v>72</v>
      </c>
      <c r="D9" s="37" t="s">
        <v>62</v>
      </c>
      <c r="E9" s="37" t="str">
        <f t="shared" si="0"/>
        <v>RR02-RD01</v>
      </c>
      <c r="F9" s="38" t="s">
        <v>73</v>
      </c>
      <c r="G9" s="38" t="s">
        <v>74</v>
      </c>
      <c r="H9" s="37" t="s">
        <v>75</v>
      </c>
      <c r="I9" s="37" t="s">
        <v>66</v>
      </c>
      <c r="J9" s="37" t="s">
        <v>76</v>
      </c>
      <c r="K9" s="39" t="s">
        <v>77</v>
      </c>
      <c r="L9" s="30">
        <v>0</v>
      </c>
      <c r="M9" s="30">
        <v>0</v>
      </c>
      <c r="N9" s="30">
        <v>0</v>
      </c>
      <c r="O9" s="30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2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3">
        <f>SUM(L9:AC9)</f>
        <v>0</v>
      </c>
      <c r="AE9" s="31">
        <v>0</v>
      </c>
      <c r="AF9" s="32">
        <v>0</v>
      </c>
      <c r="AG9" s="32">
        <v>0</v>
      </c>
      <c r="AH9" s="33">
        <f t="shared" si="1"/>
        <v>0</v>
      </c>
    </row>
    <row r="10" spans="1:35" ht="18" hidden="1" customHeight="1" outlineLevel="2" x14ac:dyDescent="0.25">
      <c r="A10" s="35" t="s">
        <v>59</v>
      </c>
      <c r="B10" s="36" t="s">
        <v>60</v>
      </c>
      <c r="C10" s="37" t="s">
        <v>72</v>
      </c>
      <c r="D10" s="37" t="s">
        <v>78</v>
      </c>
      <c r="E10" s="37" t="str">
        <f t="shared" si="0"/>
        <v>RR02-RD02</v>
      </c>
      <c r="F10" s="38" t="s">
        <v>73</v>
      </c>
      <c r="G10" s="38" t="s">
        <v>79</v>
      </c>
      <c r="H10" s="37" t="s">
        <v>75</v>
      </c>
      <c r="I10" s="37" t="s">
        <v>66</v>
      </c>
      <c r="J10" s="37" t="s">
        <v>80</v>
      </c>
      <c r="K10" s="39" t="s">
        <v>81</v>
      </c>
      <c r="L10" s="30">
        <v>0.01</v>
      </c>
      <c r="M10" s="30">
        <v>0</v>
      </c>
      <c r="N10" s="30">
        <v>0</v>
      </c>
      <c r="O10" s="30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2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0.06</v>
      </c>
      <c r="AC10" s="31">
        <v>0</v>
      </c>
      <c r="AD10" s="33">
        <f t="shared" ref="AD10:AD14" si="2">SUM(L10:AC10)</f>
        <v>6.9999999999999993E-2</v>
      </c>
      <c r="AE10" s="31">
        <v>0</v>
      </c>
      <c r="AF10" s="32">
        <v>0</v>
      </c>
      <c r="AG10" s="32">
        <v>0</v>
      </c>
      <c r="AH10" s="33">
        <f t="shared" si="1"/>
        <v>6.9999999999999993E-2</v>
      </c>
    </row>
    <row r="11" spans="1:35" ht="18" hidden="1" customHeight="1" outlineLevel="2" x14ac:dyDescent="0.25">
      <c r="A11" s="35" t="s">
        <v>59</v>
      </c>
      <c r="B11" s="36" t="s">
        <v>60</v>
      </c>
      <c r="C11" s="37" t="s">
        <v>72</v>
      </c>
      <c r="D11" s="37" t="s">
        <v>68</v>
      </c>
      <c r="E11" s="37" t="str">
        <f t="shared" si="0"/>
        <v>RR02-RG01</v>
      </c>
      <c r="F11" s="38" t="s">
        <v>73</v>
      </c>
      <c r="G11" s="38" t="s">
        <v>82</v>
      </c>
      <c r="H11" s="37" t="s">
        <v>75</v>
      </c>
      <c r="I11" s="37" t="s">
        <v>66</v>
      </c>
      <c r="J11" s="37" t="s">
        <v>83</v>
      </c>
      <c r="K11" s="39" t="s">
        <v>84</v>
      </c>
      <c r="L11" s="30">
        <v>251764.12</v>
      </c>
      <c r="M11" s="30">
        <v>75035.94</v>
      </c>
      <c r="N11" s="30">
        <v>0</v>
      </c>
      <c r="O11" s="30">
        <v>209630.51</v>
      </c>
      <c r="P11" s="31">
        <v>24597.119999999999</v>
      </c>
      <c r="Q11" s="31">
        <v>0</v>
      </c>
      <c r="R11" s="31">
        <v>959.68</v>
      </c>
      <c r="S11" s="31">
        <v>11384.820000000002</v>
      </c>
      <c r="T11" s="31">
        <v>971.57</v>
      </c>
      <c r="U11" s="31">
        <v>29017.96</v>
      </c>
      <c r="V11" s="32">
        <v>190188.78</v>
      </c>
      <c r="W11" s="31">
        <v>1751.79</v>
      </c>
      <c r="X11" s="31">
        <v>0</v>
      </c>
      <c r="Y11" s="31">
        <v>7293.72</v>
      </c>
      <c r="Z11" s="31">
        <v>0</v>
      </c>
      <c r="AA11" s="31">
        <v>0</v>
      </c>
      <c r="AB11" s="31">
        <v>13145.89</v>
      </c>
      <c r="AC11" s="31">
        <v>-264.78999999999996</v>
      </c>
      <c r="AD11" s="33">
        <f t="shared" si="2"/>
        <v>815477.11</v>
      </c>
      <c r="AE11" s="31">
        <v>2035.6</v>
      </c>
      <c r="AF11" s="32">
        <v>3354.1</v>
      </c>
      <c r="AG11" s="32">
        <v>449.95</v>
      </c>
      <c r="AH11" s="33">
        <f t="shared" si="1"/>
        <v>821316.75999999989</v>
      </c>
    </row>
    <row r="12" spans="1:35" ht="18" hidden="1" customHeight="1" outlineLevel="2" x14ac:dyDescent="0.25">
      <c r="A12" s="35" t="s">
        <v>59</v>
      </c>
      <c r="B12" s="36" t="s">
        <v>60</v>
      </c>
      <c r="C12" s="37" t="s">
        <v>72</v>
      </c>
      <c r="D12" s="37" t="s">
        <v>85</v>
      </c>
      <c r="E12" s="37" t="str">
        <f t="shared" si="0"/>
        <v>RR02-RG02</v>
      </c>
      <c r="F12" s="38" t="s">
        <v>73</v>
      </c>
      <c r="G12" s="38" t="s">
        <v>86</v>
      </c>
      <c r="H12" s="37" t="s">
        <v>75</v>
      </c>
      <c r="I12" s="37" t="s">
        <v>66</v>
      </c>
      <c r="J12" s="37" t="s">
        <v>87</v>
      </c>
      <c r="K12" s="39" t="s">
        <v>88</v>
      </c>
      <c r="L12" s="30">
        <v>1082271.3000000005</v>
      </c>
      <c r="M12" s="30">
        <v>318338.25999999995</v>
      </c>
      <c r="N12" s="30">
        <v>5971.9699999999993</v>
      </c>
      <c r="O12" s="30">
        <v>2682930.7500000009</v>
      </c>
      <c r="P12" s="31">
        <v>327844.82999999996</v>
      </c>
      <c r="Q12" s="31">
        <v>13934.600000000002</v>
      </c>
      <c r="R12" s="31">
        <v>72075.819999999978</v>
      </c>
      <c r="S12" s="31">
        <v>175843.51999999993</v>
      </c>
      <c r="T12" s="31">
        <v>69823.590000000026</v>
      </c>
      <c r="U12" s="31">
        <v>278192.48000000004</v>
      </c>
      <c r="V12" s="32">
        <v>2501314.37</v>
      </c>
      <c r="W12" s="31">
        <v>59938.9</v>
      </c>
      <c r="X12" s="31">
        <v>14553.699999999999</v>
      </c>
      <c r="Y12" s="31">
        <v>98384.319999999992</v>
      </c>
      <c r="Z12" s="31">
        <v>6061.66</v>
      </c>
      <c r="AA12" s="31">
        <v>19410.600000000002</v>
      </c>
      <c r="AB12" s="31">
        <v>144490.43999999992</v>
      </c>
      <c r="AC12" s="31">
        <v>-527.49</v>
      </c>
      <c r="AD12" s="33">
        <f t="shared" si="2"/>
        <v>7870853.620000001</v>
      </c>
      <c r="AE12" s="31">
        <v>19821.399999999994</v>
      </c>
      <c r="AF12" s="32">
        <v>33245.53</v>
      </c>
      <c r="AG12" s="32">
        <v>38517.64</v>
      </c>
      <c r="AH12" s="33">
        <f t="shared" si="1"/>
        <v>7962438.1900000013</v>
      </c>
    </row>
    <row r="13" spans="1:35" ht="18" hidden="1" customHeight="1" outlineLevel="2" x14ac:dyDescent="0.25">
      <c r="A13" s="35" t="s">
        <v>59</v>
      </c>
      <c r="B13" s="36" t="s">
        <v>60</v>
      </c>
      <c r="C13" s="37" t="s">
        <v>89</v>
      </c>
      <c r="D13" s="37" t="s">
        <v>62</v>
      </c>
      <c r="E13" s="37" t="str">
        <f t="shared" si="0"/>
        <v>RR03-RD01</v>
      </c>
      <c r="F13" s="38" t="s">
        <v>90</v>
      </c>
      <c r="G13" s="38" t="s">
        <v>91</v>
      </c>
      <c r="H13" s="37" t="s">
        <v>92</v>
      </c>
      <c r="I13" s="37" t="s">
        <v>66</v>
      </c>
      <c r="J13" s="37" t="s">
        <v>93</v>
      </c>
      <c r="K13" s="39" t="s">
        <v>94</v>
      </c>
      <c r="L13" s="30">
        <v>0</v>
      </c>
      <c r="M13" s="30">
        <v>0</v>
      </c>
      <c r="N13" s="30">
        <v>0</v>
      </c>
      <c r="O13" s="30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2"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3">
        <f t="shared" si="2"/>
        <v>0</v>
      </c>
      <c r="AE13" s="31">
        <v>0</v>
      </c>
      <c r="AF13" s="32">
        <v>0</v>
      </c>
      <c r="AG13" s="32">
        <v>0</v>
      </c>
      <c r="AH13" s="33">
        <f t="shared" si="1"/>
        <v>0</v>
      </c>
    </row>
    <row r="14" spans="1:35" ht="18" hidden="1" customHeight="1" outlineLevel="2" x14ac:dyDescent="0.25">
      <c r="A14" s="35" t="s">
        <v>59</v>
      </c>
      <c r="B14" s="36" t="s">
        <v>60</v>
      </c>
      <c r="C14" s="37" t="s">
        <v>89</v>
      </c>
      <c r="D14" s="37" t="s">
        <v>68</v>
      </c>
      <c r="E14" s="37" t="str">
        <f t="shared" si="0"/>
        <v>RR03-RG01</v>
      </c>
      <c r="F14" s="38" t="s">
        <v>90</v>
      </c>
      <c r="G14" s="38" t="s">
        <v>95</v>
      </c>
      <c r="H14" s="37" t="s">
        <v>92</v>
      </c>
      <c r="I14" s="37" t="s">
        <v>66</v>
      </c>
      <c r="J14" s="37" t="s">
        <v>96</v>
      </c>
      <c r="K14" s="39" t="s">
        <v>97</v>
      </c>
      <c r="L14" s="30">
        <v>67384.929999999978</v>
      </c>
      <c r="M14" s="30">
        <v>13345.58</v>
      </c>
      <c r="N14" s="30">
        <v>229.92000000000002</v>
      </c>
      <c r="O14" s="30">
        <v>169880.29</v>
      </c>
      <c r="P14" s="31">
        <v>19484.299999999996</v>
      </c>
      <c r="Q14" s="31">
        <v>536.5</v>
      </c>
      <c r="R14" s="31">
        <v>510.23</v>
      </c>
      <c r="S14" s="31">
        <v>6593.2000000000007</v>
      </c>
      <c r="T14" s="31">
        <v>3218.49</v>
      </c>
      <c r="U14" s="31">
        <v>17173.38</v>
      </c>
      <c r="V14" s="32">
        <v>149266.51000000004</v>
      </c>
      <c r="W14" s="31">
        <v>3076.36</v>
      </c>
      <c r="X14" s="31">
        <v>560.34</v>
      </c>
      <c r="Y14" s="31">
        <v>5203.3</v>
      </c>
      <c r="Z14" s="31">
        <v>233.38</v>
      </c>
      <c r="AA14" s="31">
        <v>1016.0100000000001</v>
      </c>
      <c r="AB14" s="31">
        <v>11453.439999999999</v>
      </c>
      <c r="AC14" s="31">
        <v>-1573.77</v>
      </c>
      <c r="AD14" s="33">
        <f t="shared" si="2"/>
        <v>467592.38999999996</v>
      </c>
      <c r="AE14" s="31">
        <v>1125.03</v>
      </c>
      <c r="AF14" s="32">
        <v>2223.73</v>
      </c>
      <c r="AG14" s="32">
        <v>946.41</v>
      </c>
      <c r="AH14" s="33">
        <f t="shared" si="1"/>
        <v>471887.55999999994</v>
      </c>
    </row>
    <row r="15" spans="1:35" s="11" customFormat="1" ht="18" customHeight="1" outlineLevel="1" collapsed="1" x14ac:dyDescent="0.25">
      <c r="A15" s="40" t="s">
        <v>98</v>
      </c>
      <c r="B15" s="41"/>
      <c r="C15" s="42"/>
      <c r="D15" s="42"/>
      <c r="E15" s="42"/>
      <c r="F15" s="43"/>
      <c r="G15" s="43"/>
      <c r="H15" s="42"/>
      <c r="I15" s="42"/>
      <c r="J15" s="42"/>
      <c r="K15" s="43"/>
      <c r="L15" s="44">
        <f t="shared" ref="L15:AH15" si="3">SUBTOTAL(9,L7:L14)</f>
        <v>1401938.9400000004</v>
      </c>
      <c r="M15" s="44">
        <f t="shared" si="3"/>
        <v>407814.38999999996</v>
      </c>
      <c r="N15" s="44">
        <f t="shared" si="3"/>
        <v>6287.28</v>
      </c>
      <c r="O15" s="44">
        <f t="shared" si="3"/>
        <v>3072037.120000001</v>
      </c>
      <c r="P15" s="44">
        <f t="shared" si="3"/>
        <v>371926.24999999994</v>
      </c>
      <c r="Q15" s="44">
        <f t="shared" si="3"/>
        <v>14670.360000000002</v>
      </c>
      <c r="R15" s="44">
        <f t="shared" si="3"/>
        <v>74372.019999999975</v>
      </c>
      <c r="S15" s="44">
        <f t="shared" si="3"/>
        <v>193932.77999999994</v>
      </c>
      <c r="T15" s="44">
        <f t="shared" si="3"/>
        <v>74013.650000000038</v>
      </c>
      <c r="U15" s="44">
        <f t="shared" si="3"/>
        <v>325848.99000000005</v>
      </c>
      <c r="V15" s="44">
        <f t="shared" si="3"/>
        <v>2849065.5900000003</v>
      </c>
      <c r="W15" s="44">
        <f t="shared" si="3"/>
        <v>64767.05</v>
      </c>
      <c r="X15" s="44">
        <f t="shared" si="3"/>
        <v>15322.13</v>
      </c>
      <c r="Y15" s="44">
        <f t="shared" si="3"/>
        <v>111021.72</v>
      </c>
      <c r="Z15" s="44">
        <f t="shared" si="3"/>
        <v>6381.72</v>
      </c>
      <c r="AA15" s="44">
        <f t="shared" si="3"/>
        <v>20426.61</v>
      </c>
      <c r="AB15" s="44">
        <f t="shared" si="3"/>
        <v>170025.55999999991</v>
      </c>
      <c r="AC15" s="44">
        <f t="shared" si="3"/>
        <v>-2366.0500000000002</v>
      </c>
      <c r="AD15" s="44">
        <f>SUBTOTAL(9,AD7:AD14)</f>
        <v>9177486.1100000013</v>
      </c>
      <c r="AE15" s="44">
        <f t="shared" si="3"/>
        <v>23038.829999999994</v>
      </c>
      <c r="AF15" s="44">
        <f t="shared" si="3"/>
        <v>38939.33</v>
      </c>
      <c r="AG15" s="44">
        <f t="shared" si="3"/>
        <v>39927.79</v>
      </c>
      <c r="AH15" s="44">
        <f t="shared" si="3"/>
        <v>9279392.0600000024</v>
      </c>
    </row>
    <row r="16" spans="1:35" ht="18" hidden="1" customHeight="1" outlineLevel="2" x14ac:dyDescent="0.25">
      <c r="A16" s="35" t="s">
        <v>99</v>
      </c>
      <c r="B16" s="36" t="s">
        <v>100</v>
      </c>
      <c r="C16" s="37" t="s">
        <v>101</v>
      </c>
      <c r="D16" s="37" t="s">
        <v>62</v>
      </c>
      <c r="E16" s="37" t="str">
        <f>CONCATENATE(C16,"-",D16)</f>
        <v>RR04-RD01</v>
      </c>
      <c r="F16" s="38" t="s">
        <v>102</v>
      </c>
      <c r="G16" s="38" t="s">
        <v>64</v>
      </c>
      <c r="H16" s="37" t="s">
        <v>103</v>
      </c>
      <c r="I16" s="37" t="s">
        <v>66</v>
      </c>
      <c r="J16" s="37" t="s">
        <v>104</v>
      </c>
      <c r="K16" s="39" t="s">
        <v>105</v>
      </c>
      <c r="L16" s="30">
        <v>0</v>
      </c>
      <c r="M16" s="30">
        <v>0</v>
      </c>
      <c r="N16" s="30">
        <v>0</v>
      </c>
      <c r="O16" s="30">
        <v>0</v>
      </c>
      <c r="P16" s="31">
        <v>0</v>
      </c>
      <c r="Q16" s="31">
        <v>0</v>
      </c>
      <c r="R16" s="31">
        <v>0</v>
      </c>
      <c r="S16" s="31">
        <v>0</v>
      </c>
      <c r="T16" s="31">
        <v>71.290000000000006</v>
      </c>
      <c r="U16" s="31">
        <v>0</v>
      </c>
      <c r="V16" s="32">
        <v>32.81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-6.47</v>
      </c>
      <c r="AC16" s="31">
        <v>0</v>
      </c>
      <c r="AD16" s="33">
        <f t="shared" ref="AD16:AD17" si="4">SUM(L16:AC16)</f>
        <v>97.63000000000001</v>
      </c>
      <c r="AE16" s="31">
        <v>0.26</v>
      </c>
      <c r="AF16" s="32">
        <v>0</v>
      </c>
      <c r="AG16" s="32">
        <v>6.47</v>
      </c>
      <c r="AH16" s="33">
        <f t="shared" ref="AH16:AH17" si="5">SUM(AD16:AG16)</f>
        <v>104.36000000000001</v>
      </c>
    </row>
    <row r="17" spans="1:34" ht="18" hidden="1" customHeight="1" outlineLevel="2" x14ac:dyDescent="0.25">
      <c r="A17" s="35" t="s">
        <v>99</v>
      </c>
      <c r="B17" s="36" t="s">
        <v>100</v>
      </c>
      <c r="C17" s="37" t="s">
        <v>101</v>
      </c>
      <c r="D17" s="37" t="s">
        <v>68</v>
      </c>
      <c r="E17" s="37" t="str">
        <f>CONCATENATE(C17,"-",D17)</f>
        <v>RR04-RG01</v>
      </c>
      <c r="F17" s="38" t="s">
        <v>102</v>
      </c>
      <c r="G17" s="38" t="s">
        <v>69</v>
      </c>
      <c r="H17" s="37" t="s">
        <v>103</v>
      </c>
      <c r="I17" s="37" t="s">
        <v>66</v>
      </c>
      <c r="J17" s="37" t="s">
        <v>106</v>
      </c>
      <c r="K17" s="39" t="s">
        <v>107</v>
      </c>
      <c r="L17" s="30">
        <v>467403.5400000001</v>
      </c>
      <c r="M17" s="30">
        <v>243297.73</v>
      </c>
      <c r="N17" s="30">
        <v>11626.81</v>
      </c>
      <c r="O17" s="30">
        <v>1940849.36</v>
      </c>
      <c r="P17" s="31">
        <v>193801.05000000002</v>
      </c>
      <c r="Q17" s="31">
        <v>27129.219999999998</v>
      </c>
      <c r="R17" s="31">
        <v>13997.51</v>
      </c>
      <c r="S17" s="31">
        <v>93389.689999999988</v>
      </c>
      <c r="T17" s="31">
        <v>83582.409999999989</v>
      </c>
      <c r="U17" s="31">
        <v>430104.63</v>
      </c>
      <c r="V17" s="32">
        <v>1582319.6700000002</v>
      </c>
      <c r="W17" s="31">
        <v>21971.410000000003</v>
      </c>
      <c r="X17" s="31">
        <v>28334.559999999998</v>
      </c>
      <c r="Y17" s="31">
        <v>88095.69</v>
      </c>
      <c r="Z17" s="31">
        <v>11801.460000000001</v>
      </c>
      <c r="AA17" s="31">
        <v>14617</v>
      </c>
      <c r="AB17" s="31">
        <v>128742.69000000002</v>
      </c>
      <c r="AC17" s="31">
        <v>-3546.0500000000006</v>
      </c>
      <c r="AD17" s="33">
        <f t="shared" si="4"/>
        <v>5377518.3800000008</v>
      </c>
      <c r="AE17" s="31">
        <v>13319.730000000001</v>
      </c>
      <c r="AF17" s="32">
        <v>25895.850000000002</v>
      </c>
      <c r="AG17" s="32">
        <v>12825.67</v>
      </c>
      <c r="AH17" s="33">
        <f t="shared" si="5"/>
        <v>5429559.6300000008</v>
      </c>
    </row>
    <row r="18" spans="1:34" s="11" customFormat="1" ht="18" customHeight="1" outlineLevel="1" collapsed="1" x14ac:dyDescent="0.25">
      <c r="A18" s="40" t="s">
        <v>108</v>
      </c>
      <c r="B18" s="41"/>
      <c r="C18" s="42"/>
      <c r="D18" s="42"/>
      <c r="E18" s="42"/>
      <c r="F18" s="43"/>
      <c r="G18" s="43"/>
      <c r="H18" s="42"/>
      <c r="I18" s="42"/>
      <c r="J18" s="42"/>
      <c r="K18" s="43"/>
      <c r="L18" s="44">
        <f t="shared" ref="L18:AH18" si="6">SUBTOTAL(9,L16:L17)</f>
        <v>467403.5400000001</v>
      </c>
      <c r="M18" s="44">
        <f t="shared" si="6"/>
        <v>243297.73</v>
      </c>
      <c r="N18" s="44">
        <f t="shared" si="6"/>
        <v>11626.81</v>
      </c>
      <c r="O18" s="44">
        <f t="shared" si="6"/>
        <v>1940849.36</v>
      </c>
      <c r="P18" s="44">
        <f t="shared" si="6"/>
        <v>193801.05000000002</v>
      </c>
      <c r="Q18" s="44">
        <f t="shared" si="6"/>
        <v>27129.219999999998</v>
      </c>
      <c r="R18" s="44">
        <f t="shared" si="6"/>
        <v>13997.51</v>
      </c>
      <c r="S18" s="44">
        <f t="shared" si="6"/>
        <v>93389.689999999988</v>
      </c>
      <c r="T18" s="44">
        <f t="shared" si="6"/>
        <v>83653.699999999983</v>
      </c>
      <c r="U18" s="44">
        <f t="shared" si="6"/>
        <v>430104.63</v>
      </c>
      <c r="V18" s="44">
        <f t="shared" si="6"/>
        <v>1582352.4800000002</v>
      </c>
      <c r="W18" s="44">
        <f t="shared" si="6"/>
        <v>21971.410000000003</v>
      </c>
      <c r="X18" s="44">
        <f t="shared" si="6"/>
        <v>28334.559999999998</v>
      </c>
      <c r="Y18" s="44">
        <f t="shared" si="6"/>
        <v>88095.69</v>
      </c>
      <c r="Z18" s="44">
        <f t="shared" si="6"/>
        <v>11801.460000000001</v>
      </c>
      <c r="AA18" s="44">
        <f t="shared" si="6"/>
        <v>14617</v>
      </c>
      <c r="AB18" s="44">
        <f t="shared" si="6"/>
        <v>128736.22000000002</v>
      </c>
      <c r="AC18" s="44">
        <f t="shared" si="6"/>
        <v>-3546.0500000000006</v>
      </c>
      <c r="AD18" s="44">
        <f t="shared" si="6"/>
        <v>5377616.0100000007</v>
      </c>
      <c r="AE18" s="44">
        <f t="shared" si="6"/>
        <v>13319.990000000002</v>
      </c>
      <c r="AF18" s="44">
        <f t="shared" si="6"/>
        <v>25895.850000000002</v>
      </c>
      <c r="AG18" s="44">
        <f t="shared" si="6"/>
        <v>12832.14</v>
      </c>
      <c r="AH18" s="44">
        <f t="shared" si="6"/>
        <v>5429663.9900000012</v>
      </c>
    </row>
    <row r="19" spans="1:34" ht="18" hidden="1" customHeight="1" outlineLevel="2" x14ac:dyDescent="0.25">
      <c r="A19" s="35" t="s">
        <v>109</v>
      </c>
      <c r="B19" s="36" t="s">
        <v>110</v>
      </c>
      <c r="C19" s="37" t="s">
        <v>111</v>
      </c>
      <c r="D19" s="37" t="s">
        <v>62</v>
      </c>
      <c r="E19" s="37" t="str">
        <f t="shared" ref="E19:E28" si="7">CONCATENATE(C19,"-",D19)</f>
        <v>RR06-RD01</v>
      </c>
      <c r="F19" s="38" t="s">
        <v>112</v>
      </c>
      <c r="G19" s="38" t="s">
        <v>64</v>
      </c>
      <c r="H19" s="37" t="s">
        <v>113</v>
      </c>
      <c r="I19" s="37" t="s">
        <v>66</v>
      </c>
      <c r="J19" s="37" t="s">
        <v>114</v>
      </c>
      <c r="K19" s="39" t="s">
        <v>115</v>
      </c>
      <c r="L19" s="30">
        <v>0</v>
      </c>
      <c r="M19" s="30">
        <v>0</v>
      </c>
      <c r="N19" s="30">
        <v>0</v>
      </c>
      <c r="O19" s="30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2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3">
        <f t="shared" ref="AD19:AD28" si="8">SUM(L19:AC19)</f>
        <v>0</v>
      </c>
      <c r="AE19" s="31">
        <v>0</v>
      </c>
      <c r="AF19" s="32">
        <v>0</v>
      </c>
      <c r="AG19" s="32">
        <v>0</v>
      </c>
      <c r="AH19" s="33">
        <f t="shared" ref="AH19:AH28" si="9">SUM(AD19:AG19)</f>
        <v>0</v>
      </c>
    </row>
    <row r="20" spans="1:34" ht="18" hidden="1" customHeight="1" outlineLevel="2" x14ac:dyDescent="0.25">
      <c r="A20" s="35" t="s">
        <v>109</v>
      </c>
      <c r="B20" s="36" t="s">
        <v>110</v>
      </c>
      <c r="C20" s="37" t="s">
        <v>111</v>
      </c>
      <c r="D20" s="37" t="s">
        <v>78</v>
      </c>
      <c r="E20" s="37" t="str">
        <f t="shared" si="7"/>
        <v>RR06-RD02</v>
      </c>
      <c r="F20" s="38" t="s">
        <v>112</v>
      </c>
      <c r="G20" s="38" t="s">
        <v>116</v>
      </c>
      <c r="H20" s="37" t="s">
        <v>113</v>
      </c>
      <c r="I20" s="37" t="s">
        <v>66</v>
      </c>
      <c r="J20" s="37" t="s">
        <v>117</v>
      </c>
      <c r="K20" s="39" t="s">
        <v>118</v>
      </c>
      <c r="L20" s="30">
        <v>0</v>
      </c>
      <c r="M20" s="30">
        <v>0</v>
      </c>
      <c r="N20" s="30">
        <v>0</v>
      </c>
      <c r="O20" s="30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2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3">
        <f t="shared" si="8"/>
        <v>0</v>
      </c>
      <c r="AE20" s="31">
        <v>0</v>
      </c>
      <c r="AF20" s="32">
        <v>0</v>
      </c>
      <c r="AG20" s="32">
        <v>0</v>
      </c>
      <c r="AH20" s="33">
        <f t="shared" si="9"/>
        <v>0</v>
      </c>
    </row>
    <row r="21" spans="1:34" ht="18" hidden="1" customHeight="1" outlineLevel="2" x14ac:dyDescent="0.25">
      <c r="A21" s="35" t="s">
        <v>109</v>
      </c>
      <c r="B21" s="36" t="s">
        <v>110</v>
      </c>
      <c r="C21" s="37" t="s">
        <v>111</v>
      </c>
      <c r="D21" s="37" t="s">
        <v>119</v>
      </c>
      <c r="E21" s="37" t="str">
        <f t="shared" si="7"/>
        <v>RR06-RD03</v>
      </c>
      <c r="F21" s="38" t="s">
        <v>112</v>
      </c>
      <c r="G21" s="38" t="s">
        <v>120</v>
      </c>
      <c r="H21" s="37" t="s">
        <v>113</v>
      </c>
      <c r="I21" s="37" t="s">
        <v>66</v>
      </c>
      <c r="J21" s="37" t="s">
        <v>121</v>
      </c>
      <c r="K21" s="39" t="s">
        <v>122</v>
      </c>
      <c r="L21" s="30">
        <v>0</v>
      </c>
      <c r="M21" s="30">
        <v>0</v>
      </c>
      <c r="N21" s="30">
        <v>0</v>
      </c>
      <c r="O21" s="30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2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3">
        <f t="shared" si="8"/>
        <v>0</v>
      </c>
      <c r="AE21" s="31">
        <v>0</v>
      </c>
      <c r="AF21" s="32">
        <v>0</v>
      </c>
      <c r="AG21" s="32">
        <v>0</v>
      </c>
      <c r="AH21" s="33">
        <f t="shared" si="9"/>
        <v>0</v>
      </c>
    </row>
    <row r="22" spans="1:34" ht="18" hidden="1" customHeight="1" outlineLevel="2" x14ac:dyDescent="0.25">
      <c r="A22" s="35" t="s">
        <v>109</v>
      </c>
      <c r="B22" s="36" t="s">
        <v>110</v>
      </c>
      <c r="C22" s="37" t="s">
        <v>111</v>
      </c>
      <c r="D22" s="37" t="s">
        <v>68</v>
      </c>
      <c r="E22" s="37" t="str">
        <f t="shared" si="7"/>
        <v>RR06-RG01</v>
      </c>
      <c r="F22" s="38" t="s">
        <v>112</v>
      </c>
      <c r="G22" s="38" t="s">
        <v>69</v>
      </c>
      <c r="H22" s="37" t="s">
        <v>113</v>
      </c>
      <c r="I22" s="37" t="s">
        <v>66</v>
      </c>
      <c r="J22" s="37" t="s">
        <v>123</v>
      </c>
      <c r="K22" s="39" t="s">
        <v>124</v>
      </c>
      <c r="L22" s="30">
        <v>373298.74999999994</v>
      </c>
      <c r="M22" s="30">
        <v>111556.27000000002</v>
      </c>
      <c r="N22" s="30">
        <v>3765.37</v>
      </c>
      <c r="O22" s="30">
        <v>745456.63000000024</v>
      </c>
      <c r="P22" s="31">
        <v>104507.56999999999</v>
      </c>
      <c r="Q22" s="31">
        <v>8785.8799999999992</v>
      </c>
      <c r="R22" s="31">
        <v>23813.329999999998</v>
      </c>
      <c r="S22" s="31">
        <v>76643.259999999995</v>
      </c>
      <c r="T22" s="31">
        <v>27862.100000000002</v>
      </c>
      <c r="U22" s="31">
        <v>119296.52000000002</v>
      </c>
      <c r="V22" s="32">
        <v>559468.52000000025</v>
      </c>
      <c r="W22" s="31">
        <v>39919.32</v>
      </c>
      <c r="X22" s="31">
        <v>9176.2199999999993</v>
      </c>
      <c r="Y22" s="31">
        <v>62345.30999999999</v>
      </c>
      <c r="Z22" s="31">
        <v>3821.9400000000005</v>
      </c>
      <c r="AA22" s="31">
        <v>12052.530000000002</v>
      </c>
      <c r="AB22" s="31">
        <v>88227.929999999978</v>
      </c>
      <c r="AC22" s="31">
        <v>56.559999999999988</v>
      </c>
      <c r="AD22" s="33">
        <f t="shared" si="8"/>
        <v>2370054.0100000007</v>
      </c>
      <c r="AE22" s="31">
        <v>5945.3200000000015</v>
      </c>
      <c r="AF22" s="32">
        <v>10179.259999999998</v>
      </c>
      <c r="AG22" s="32">
        <v>685.01</v>
      </c>
      <c r="AH22" s="33">
        <f t="shared" si="9"/>
        <v>2386863.6</v>
      </c>
    </row>
    <row r="23" spans="1:34" ht="18" hidden="1" customHeight="1" outlineLevel="2" x14ac:dyDescent="0.25">
      <c r="A23" s="35" t="s">
        <v>109</v>
      </c>
      <c r="B23" s="36" t="s">
        <v>110</v>
      </c>
      <c r="C23" s="37" t="s">
        <v>111</v>
      </c>
      <c r="D23" s="37" t="s">
        <v>85</v>
      </c>
      <c r="E23" s="37" t="str">
        <f t="shared" si="7"/>
        <v>RR06-RG02</v>
      </c>
      <c r="F23" s="38" t="s">
        <v>112</v>
      </c>
      <c r="G23" s="38" t="s">
        <v>125</v>
      </c>
      <c r="H23" s="37" t="s">
        <v>113</v>
      </c>
      <c r="I23" s="37" t="s">
        <v>66</v>
      </c>
      <c r="J23" s="37" t="s">
        <v>126</v>
      </c>
      <c r="K23" s="39" t="s">
        <v>127</v>
      </c>
      <c r="L23" s="30">
        <v>504320.24999999983</v>
      </c>
      <c r="M23" s="30">
        <v>95952.56</v>
      </c>
      <c r="N23" s="30">
        <v>168.43</v>
      </c>
      <c r="O23" s="30">
        <v>761403.73</v>
      </c>
      <c r="P23" s="31">
        <v>36202.6</v>
      </c>
      <c r="Q23" s="31">
        <v>393.01</v>
      </c>
      <c r="R23" s="31">
        <v>167.56</v>
      </c>
      <c r="S23" s="31">
        <v>12001.88</v>
      </c>
      <c r="T23" s="31">
        <v>25430.59</v>
      </c>
      <c r="U23" s="31">
        <v>48918.389999999992</v>
      </c>
      <c r="V23" s="32">
        <v>760772.76000000024</v>
      </c>
      <c r="W23" s="31">
        <v>11513.24</v>
      </c>
      <c r="X23" s="31">
        <v>410.47</v>
      </c>
      <c r="Y23" s="31">
        <v>8025.2600000000011</v>
      </c>
      <c r="Z23" s="31">
        <v>170.96</v>
      </c>
      <c r="AA23" s="31">
        <v>0</v>
      </c>
      <c r="AB23" s="31">
        <v>40702.46</v>
      </c>
      <c r="AC23" s="31">
        <v>25524.959999999999</v>
      </c>
      <c r="AD23" s="33">
        <f t="shared" si="8"/>
        <v>2332079.11</v>
      </c>
      <c r="AE23" s="31">
        <v>5928.54</v>
      </c>
      <c r="AF23" s="32">
        <v>10319.86</v>
      </c>
      <c r="AG23" s="32">
        <v>32055.09</v>
      </c>
      <c r="AH23" s="33">
        <f t="shared" si="9"/>
        <v>2380382.5999999996</v>
      </c>
    </row>
    <row r="24" spans="1:34" ht="18" hidden="1" customHeight="1" outlineLevel="2" x14ac:dyDescent="0.25">
      <c r="A24" s="35" t="s">
        <v>109</v>
      </c>
      <c r="B24" s="36" t="s">
        <v>110</v>
      </c>
      <c r="C24" s="37" t="s">
        <v>111</v>
      </c>
      <c r="D24" s="37" t="s">
        <v>128</v>
      </c>
      <c r="E24" s="37" t="str">
        <f t="shared" si="7"/>
        <v>RR06-RG03</v>
      </c>
      <c r="F24" s="38" t="s">
        <v>112</v>
      </c>
      <c r="G24" s="38" t="s">
        <v>129</v>
      </c>
      <c r="H24" s="37" t="s">
        <v>113</v>
      </c>
      <c r="I24" s="37" t="s">
        <v>66</v>
      </c>
      <c r="J24" s="37" t="s">
        <v>130</v>
      </c>
      <c r="K24" s="39" t="s">
        <v>131</v>
      </c>
      <c r="L24" s="30">
        <v>22184.649999999994</v>
      </c>
      <c r="M24" s="30">
        <v>17631.22</v>
      </c>
      <c r="N24" s="30">
        <v>487.55000000000007</v>
      </c>
      <c r="O24" s="30">
        <v>137906.83999999997</v>
      </c>
      <c r="P24" s="31">
        <v>38295.379999999997</v>
      </c>
      <c r="Q24" s="31">
        <v>1137.6299999999999</v>
      </c>
      <c r="R24" s="31">
        <v>0</v>
      </c>
      <c r="S24" s="31">
        <v>7446.5100000000011</v>
      </c>
      <c r="T24" s="31">
        <v>3413.57</v>
      </c>
      <c r="U24" s="31">
        <v>19362.850000000002</v>
      </c>
      <c r="V24" s="32">
        <v>114367.89999999998</v>
      </c>
      <c r="W24" s="31">
        <v>783</v>
      </c>
      <c r="X24" s="31">
        <v>1188.17</v>
      </c>
      <c r="Y24" s="31">
        <v>2104.38</v>
      </c>
      <c r="Z24" s="31">
        <v>494.89</v>
      </c>
      <c r="AA24" s="31">
        <v>0</v>
      </c>
      <c r="AB24" s="31">
        <v>3038.6000000000004</v>
      </c>
      <c r="AC24" s="31">
        <v>1461.94</v>
      </c>
      <c r="AD24" s="33">
        <f t="shared" si="8"/>
        <v>371305.07999999996</v>
      </c>
      <c r="AE24" s="31">
        <v>929.10000000000014</v>
      </c>
      <c r="AF24" s="32">
        <v>1661.42</v>
      </c>
      <c r="AG24" s="32">
        <v>80.94</v>
      </c>
      <c r="AH24" s="33">
        <f t="shared" si="9"/>
        <v>373976.53999999992</v>
      </c>
    </row>
    <row r="25" spans="1:34" ht="18" hidden="1" customHeight="1" outlineLevel="2" x14ac:dyDescent="0.25">
      <c r="A25" s="35" t="s">
        <v>109</v>
      </c>
      <c r="B25" s="36" t="s">
        <v>110</v>
      </c>
      <c r="C25" s="37" t="s">
        <v>132</v>
      </c>
      <c r="D25" s="37" t="s">
        <v>62</v>
      </c>
      <c r="E25" s="37" t="str">
        <f t="shared" si="7"/>
        <v>RR07-RD01</v>
      </c>
      <c r="F25" s="38" t="s">
        <v>133</v>
      </c>
      <c r="G25" s="38" t="s">
        <v>64</v>
      </c>
      <c r="H25" s="37" t="s">
        <v>134</v>
      </c>
      <c r="I25" s="37" t="s">
        <v>66</v>
      </c>
      <c r="J25" s="37" t="s">
        <v>135</v>
      </c>
      <c r="K25" s="39" t="s">
        <v>136</v>
      </c>
      <c r="L25" s="30">
        <v>0</v>
      </c>
      <c r="M25" s="30">
        <v>0</v>
      </c>
      <c r="N25" s="30">
        <v>0</v>
      </c>
      <c r="O25" s="30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2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3">
        <f t="shared" si="8"/>
        <v>0</v>
      </c>
      <c r="AE25" s="31">
        <v>0</v>
      </c>
      <c r="AF25" s="32">
        <v>0</v>
      </c>
      <c r="AG25" s="32">
        <v>0</v>
      </c>
      <c r="AH25" s="33">
        <f t="shared" si="9"/>
        <v>0</v>
      </c>
    </row>
    <row r="26" spans="1:34" ht="18" hidden="1" customHeight="1" outlineLevel="2" x14ac:dyDescent="0.25">
      <c r="A26" s="35" t="s">
        <v>109</v>
      </c>
      <c r="B26" s="36" t="s">
        <v>110</v>
      </c>
      <c r="C26" s="37" t="s">
        <v>132</v>
      </c>
      <c r="D26" s="37" t="s">
        <v>78</v>
      </c>
      <c r="E26" s="37" t="str">
        <f t="shared" si="7"/>
        <v>RR07-RD02</v>
      </c>
      <c r="F26" s="38" t="s">
        <v>133</v>
      </c>
      <c r="G26" s="38" t="s">
        <v>137</v>
      </c>
      <c r="H26" s="37" t="s">
        <v>134</v>
      </c>
      <c r="I26" s="37" t="s">
        <v>66</v>
      </c>
      <c r="J26" s="37" t="s">
        <v>138</v>
      </c>
      <c r="K26" s="39" t="s">
        <v>139</v>
      </c>
      <c r="L26" s="30">
        <v>0</v>
      </c>
      <c r="M26" s="30">
        <v>0</v>
      </c>
      <c r="N26" s="30">
        <v>0</v>
      </c>
      <c r="O26" s="30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2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3">
        <f t="shared" si="8"/>
        <v>0</v>
      </c>
      <c r="AE26" s="31">
        <v>0</v>
      </c>
      <c r="AF26" s="32">
        <v>0</v>
      </c>
      <c r="AG26" s="32">
        <v>0</v>
      </c>
      <c r="AH26" s="33">
        <f t="shared" si="9"/>
        <v>0</v>
      </c>
    </row>
    <row r="27" spans="1:34" ht="18" hidden="1" customHeight="1" outlineLevel="2" x14ac:dyDescent="0.25">
      <c r="A27" s="35" t="s">
        <v>109</v>
      </c>
      <c r="B27" s="36" t="s">
        <v>110</v>
      </c>
      <c r="C27" s="37" t="s">
        <v>132</v>
      </c>
      <c r="D27" s="37" t="s">
        <v>68</v>
      </c>
      <c r="E27" s="37" t="str">
        <f t="shared" si="7"/>
        <v>RR07-RG01</v>
      </c>
      <c r="F27" s="38" t="s">
        <v>133</v>
      </c>
      <c r="G27" s="38" t="s">
        <v>69</v>
      </c>
      <c r="H27" s="37" t="s">
        <v>134</v>
      </c>
      <c r="I27" s="37" t="s">
        <v>66</v>
      </c>
      <c r="J27" s="37" t="s">
        <v>140</v>
      </c>
      <c r="K27" s="39" t="s">
        <v>141</v>
      </c>
      <c r="L27" s="30">
        <v>843.58999999999992</v>
      </c>
      <c r="M27" s="30">
        <v>87.44</v>
      </c>
      <c r="N27" s="30">
        <v>7.08</v>
      </c>
      <c r="O27" s="30">
        <v>32685.78</v>
      </c>
      <c r="P27" s="31">
        <v>47.57</v>
      </c>
      <c r="Q27" s="31">
        <v>16.52</v>
      </c>
      <c r="R27" s="31">
        <v>0</v>
      </c>
      <c r="S27" s="31">
        <v>976.61</v>
      </c>
      <c r="T27" s="31">
        <v>0</v>
      </c>
      <c r="U27" s="31">
        <v>48.94</v>
      </c>
      <c r="V27" s="32">
        <v>32416.14</v>
      </c>
      <c r="W27" s="31">
        <v>0</v>
      </c>
      <c r="X27" s="31">
        <v>17.25</v>
      </c>
      <c r="Y27" s="31">
        <v>412.43</v>
      </c>
      <c r="Z27" s="31">
        <v>7.18</v>
      </c>
      <c r="AA27" s="31">
        <v>0</v>
      </c>
      <c r="AB27" s="31">
        <v>34905.090000000004</v>
      </c>
      <c r="AC27" s="31">
        <v>54183.85</v>
      </c>
      <c r="AD27" s="33">
        <f t="shared" si="8"/>
        <v>156655.47</v>
      </c>
      <c r="AE27" s="31">
        <v>391.82</v>
      </c>
      <c r="AF27" s="32">
        <v>143.34000000000003</v>
      </c>
      <c r="AG27" s="32">
        <v>43.88</v>
      </c>
      <c r="AH27" s="33">
        <f t="shared" si="9"/>
        <v>157234.51</v>
      </c>
    </row>
    <row r="28" spans="1:34" ht="18" hidden="1" customHeight="1" outlineLevel="2" x14ac:dyDescent="0.25">
      <c r="A28" s="35" t="s">
        <v>109</v>
      </c>
      <c r="B28" s="36" t="s">
        <v>110</v>
      </c>
      <c r="C28" s="37" t="s">
        <v>132</v>
      </c>
      <c r="D28" s="37" t="s">
        <v>85</v>
      </c>
      <c r="E28" s="37" t="str">
        <f t="shared" si="7"/>
        <v>RR07-RG02</v>
      </c>
      <c r="F28" s="38" t="s">
        <v>133</v>
      </c>
      <c r="G28" s="38" t="s">
        <v>69</v>
      </c>
      <c r="H28" s="37" t="s">
        <v>134</v>
      </c>
      <c r="I28" s="37" t="s">
        <v>66</v>
      </c>
      <c r="J28" s="37" t="s">
        <v>142</v>
      </c>
      <c r="K28" s="39" t="s">
        <v>143</v>
      </c>
      <c r="L28" s="30">
        <v>82212.800000000017</v>
      </c>
      <c r="M28" s="30">
        <v>28999.63</v>
      </c>
      <c r="N28" s="30">
        <v>1844.9999999999998</v>
      </c>
      <c r="O28" s="30">
        <v>133730.87</v>
      </c>
      <c r="P28" s="31">
        <v>10636.37</v>
      </c>
      <c r="Q28" s="31">
        <v>4305.0099999999993</v>
      </c>
      <c r="R28" s="31">
        <v>196.72</v>
      </c>
      <c r="S28" s="31">
        <v>10610.960000000001</v>
      </c>
      <c r="T28" s="31">
        <v>3938.6799999999994</v>
      </c>
      <c r="U28" s="31">
        <v>65022.579999999994</v>
      </c>
      <c r="V28" s="32">
        <v>68037.62999999999</v>
      </c>
      <c r="W28" s="31">
        <v>879.47</v>
      </c>
      <c r="X28" s="31">
        <v>4496.29</v>
      </c>
      <c r="Y28" s="31">
        <v>3499.51</v>
      </c>
      <c r="Z28" s="31">
        <v>1872.7199999999998</v>
      </c>
      <c r="AA28" s="31">
        <v>115.52</v>
      </c>
      <c r="AB28" s="31">
        <v>3121</v>
      </c>
      <c r="AC28" s="31">
        <v>-99.41</v>
      </c>
      <c r="AD28" s="33">
        <f t="shared" si="8"/>
        <v>423421.35000000003</v>
      </c>
      <c r="AE28" s="31">
        <v>1059.06</v>
      </c>
      <c r="AF28" s="32">
        <v>1859.0600000000002</v>
      </c>
      <c r="AG28" s="32">
        <v>158.16</v>
      </c>
      <c r="AH28" s="33">
        <f t="shared" si="9"/>
        <v>426497.63</v>
      </c>
    </row>
    <row r="29" spans="1:34" s="11" customFormat="1" ht="18" customHeight="1" outlineLevel="1" collapsed="1" x14ac:dyDescent="0.25">
      <c r="A29" s="40" t="s">
        <v>144</v>
      </c>
      <c r="B29" s="41"/>
      <c r="C29" s="42"/>
      <c r="D29" s="42"/>
      <c r="E29" s="42"/>
      <c r="F29" s="43"/>
      <c r="G29" s="43"/>
      <c r="H29" s="42"/>
      <c r="I29" s="42"/>
      <c r="J29" s="42"/>
      <c r="K29" s="43"/>
      <c r="L29" s="44">
        <f t="shared" ref="L29:AH29" si="10">SUBTOTAL(9,L19:L28)</f>
        <v>982860.0399999998</v>
      </c>
      <c r="M29" s="44">
        <f t="shared" si="10"/>
        <v>254227.12000000002</v>
      </c>
      <c r="N29" s="44">
        <f t="shared" si="10"/>
        <v>6273.4299999999994</v>
      </c>
      <c r="O29" s="44">
        <f t="shared" si="10"/>
        <v>1811183.85</v>
      </c>
      <c r="P29" s="44">
        <f t="shared" si="10"/>
        <v>189689.49</v>
      </c>
      <c r="Q29" s="44">
        <f t="shared" si="10"/>
        <v>14638.05</v>
      </c>
      <c r="R29" s="44">
        <f t="shared" si="10"/>
        <v>24177.61</v>
      </c>
      <c r="S29" s="44">
        <f t="shared" si="10"/>
        <v>107679.22</v>
      </c>
      <c r="T29" s="44">
        <f t="shared" si="10"/>
        <v>60644.94</v>
      </c>
      <c r="U29" s="44">
        <f t="shared" si="10"/>
        <v>252649.28</v>
      </c>
      <c r="V29" s="44">
        <f t="shared" si="10"/>
        <v>1535062.9500000002</v>
      </c>
      <c r="W29" s="44">
        <f t="shared" si="10"/>
        <v>53095.03</v>
      </c>
      <c r="X29" s="44">
        <f t="shared" si="10"/>
        <v>15288.399999999998</v>
      </c>
      <c r="Y29" s="44">
        <f t="shared" si="10"/>
        <v>76386.889999999985</v>
      </c>
      <c r="Z29" s="44">
        <f t="shared" si="10"/>
        <v>6367.6900000000005</v>
      </c>
      <c r="AA29" s="44">
        <f t="shared" si="10"/>
        <v>12168.050000000003</v>
      </c>
      <c r="AB29" s="44">
        <f t="shared" si="10"/>
        <v>169995.08</v>
      </c>
      <c r="AC29" s="44">
        <f t="shared" si="10"/>
        <v>81127.899999999994</v>
      </c>
      <c r="AD29" s="44">
        <f t="shared" si="10"/>
        <v>5653515.0200000005</v>
      </c>
      <c r="AE29" s="44">
        <f t="shared" si="10"/>
        <v>14253.84</v>
      </c>
      <c r="AF29" s="45">
        <f t="shared" si="10"/>
        <v>24162.940000000002</v>
      </c>
      <c r="AG29" s="45">
        <f t="shared" si="10"/>
        <v>33023.08</v>
      </c>
      <c r="AH29" s="45">
        <f t="shared" si="10"/>
        <v>5724954.879999999</v>
      </c>
    </row>
    <row r="30" spans="1:34" ht="18" hidden="1" customHeight="1" outlineLevel="2" x14ac:dyDescent="0.25">
      <c r="A30" s="35" t="s">
        <v>145</v>
      </c>
      <c r="B30" s="36" t="s">
        <v>146</v>
      </c>
      <c r="C30" s="37" t="s">
        <v>147</v>
      </c>
      <c r="D30" s="37" t="s">
        <v>62</v>
      </c>
      <c r="E30" s="37" t="str">
        <f>CONCATENATE(C30,"-",D30)</f>
        <v>RR09-RD01</v>
      </c>
      <c r="F30" s="38" t="s">
        <v>148</v>
      </c>
      <c r="G30" s="38" t="s">
        <v>64</v>
      </c>
      <c r="H30" s="37" t="s">
        <v>149</v>
      </c>
      <c r="I30" s="37" t="s">
        <v>66</v>
      </c>
      <c r="J30" s="37" t="s">
        <v>150</v>
      </c>
      <c r="K30" s="39" t="s">
        <v>151</v>
      </c>
      <c r="L30" s="30">
        <v>0</v>
      </c>
      <c r="M30" s="30">
        <v>0</v>
      </c>
      <c r="N30" s="30">
        <v>0</v>
      </c>
      <c r="O30" s="30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2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3">
        <f t="shared" ref="AD30:AD33" si="11">SUM(L30:AC30)</f>
        <v>0</v>
      </c>
      <c r="AE30" s="31">
        <v>0</v>
      </c>
      <c r="AF30" s="32">
        <v>0</v>
      </c>
      <c r="AG30" s="32">
        <v>0</v>
      </c>
      <c r="AH30" s="33">
        <f t="shared" ref="AH30:AH33" si="12">SUM(AD30:AG30)</f>
        <v>0</v>
      </c>
    </row>
    <row r="31" spans="1:34" ht="18" hidden="1" customHeight="1" outlineLevel="2" x14ac:dyDescent="0.25">
      <c r="A31" s="35" t="s">
        <v>145</v>
      </c>
      <c r="B31" s="36" t="s">
        <v>146</v>
      </c>
      <c r="C31" s="37" t="s">
        <v>147</v>
      </c>
      <c r="D31" s="37" t="s">
        <v>68</v>
      </c>
      <c r="E31" s="37" t="str">
        <f>CONCATENATE(C31,"-",D31)</f>
        <v>RR09-RG01</v>
      </c>
      <c r="F31" s="38" t="s">
        <v>148</v>
      </c>
      <c r="G31" s="38" t="s">
        <v>69</v>
      </c>
      <c r="H31" s="37" t="s">
        <v>149</v>
      </c>
      <c r="I31" s="37" t="s">
        <v>66</v>
      </c>
      <c r="J31" s="37" t="s">
        <v>152</v>
      </c>
      <c r="K31" s="39" t="s">
        <v>153</v>
      </c>
      <c r="L31" s="30">
        <v>845654.43999999959</v>
      </c>
      <c r="M31" s="30">
        <v>343312.05</v>
      </c>
      <c r="N31" s="30">
        <v>1145.2100000000003</v>
      </c>
      <c r="O31" s="30">
        <v>2127563.3599999994</v>
      </c>
      <c r="P31" s="31">
        <v>639420.85000000009</v>
      </c>
      <c r="Q31" s="31">
        <v>2672.17</v>
      </c>
      <c r="R31" s="31">
        <v>65962.53</v>
      </c>
      <c r="S31" s="31">
        <v>144252.08000000002</v>
      </c>
      <c r="T31" s="31">
        <v>91589.989999999976</v>
      </c>
      <c r="U31" s="31">
        <v>475781.37</v>
      </c>
      <c r="V31" s="32">
        <v>1234851.3600000001</v>
      </c>
      <c r="W31" s="31">
        <v>106157.19000000002</v>
      </c>
      <c r="X31" s="31">
        <v>2790.88</v>
      </c>
      <c r="Y31" s="31">
        <v>52759.03</v>
      </c>
      <c r="Z31" s="31">
        <v>1162.42</v>
      </c>
      <c r="AA31" s="31">
        <v>94.03</v>
      </c>
      <c r="AB31" s="31">
        <v>167926.96000000002</v>
      </c>
      <c r="AC31" s="31">
        <v>-463.95000000000005</v>
      </c>
      <c r="AD31" s="33">
        <f t="shared" si="11"/>
        <v>6302631.9699999997</v>
      </c>
      <c r="AE31" s="31">
        <v>15789.710000000001</v>
      </c>
      <c r="AF31" s="32">
        <v>27934.440000000002</v>
      </c>
      <c r="AG31" s="32">
        <v>4903.79</v>
      </c>
      <c r="AH31" s="33">
        <f t="shared" si="12"/>
        <v>6351259.9100000001</v>
      </c>
    </row>
    <row r="32" spans="1:34" s="11" customFormat="1" ht="18" hidden="1" customHeight="1" outlineLevel="2" x14ac:dyDescent="0.25">
      <c r="A32" s="35" t="s">
        <v>145</v>
      </c>
      <c r="B32" s="36" t="s">
        <v>146</v>
      </c>
      <c r="C32" s="37" t="s">
        <v>154</v>
      </c>
      <c r="D32" s="37" t="s">
        <v>62</v>
      </c>
      <c r="E32" s="37" t="str">
        <f>CONCATENATE(C32,"-",D32)</f>
        <v>RR10-RD01</v>
      </c>
      <c r="F32" s="38" t="s">
        <v>155</v>
      </c>
      <c r="G32" s="38" t="s">
        <v>64</v>
      </c>
      <c r="H32" s="37" t="s">
        <v>156</v>
      </c>
      <c r="I32" s="37" t="s">
        <v>66</v>
      </c>
      <c r="J32" s="37" t="s">
        <v>157</v>
      </c>
      <c r="K32" s="39" t="s">
        <v>158</v>
      </c>
      <c r="L32" s="30">
        <v>0</v>
      </c>
      <c r="M32" s="30">
        <v>0</v>
      </c>
      <c r="N32" s="30">
        <v>0</v>
      </c>
      <c r="O32" s="30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2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3">
        <f t="shared" si="11"/>
        <v>0</v>
      </c>
      <c r="AE32" s="31">
        <v>0</v>
      </c>
      <c r="AF32" s="32">
        <v>0</v>
      </c>
      <c r="AG32" s="32">
        <v>0</v>
      </c>
      <c r="AH32" s="33">
        <f t="shared" si="12"/>
        <v>0</v>
      </c>
    </row>
    <row r="33" spans="1:34" s="11" customFormat="1" ht="18" hidden="1" customHeight="1" outlineLevel="2" x14ac:dyDescent="0.25">
      <c r="A33" s="35" t="s">
        <v>145</v>
      </c>
      <c r="B33" s="36" t="s">
        <v>146</v>
      </c>
      <c r="C33" s="37" t="s">
        <v>154</v>
      </c>
      <c r="D33" s="37" t="s">
        <v>68</v>
      </c>
      <c r="E33" s="37" t="str">
        <f>CONCATENATE(C33,"-",D33)</f>
        <v>RR10-RG01</v>
      </c>
      <c r="F33" s="38" t="s">
        <v>155</v>
      </c>
      <c r="G33" s="38" t="s">
        <v>69</v>
      </c>
      <c r="H33" s="37" t="s">
        <v>156</v>
      </c>
      <c r="I33" s="37" t="s">
        <v>66</v>
      </c>
      <c r="J33" s="37" t="s">
        <v>159</v>
      </c>
      <c r="K33" s="39" t="s">
        <v>160</v>
      </c>
      <c r="L33" s="30">
        <v>131419.56000000003</v>
      </c>
      <c r="M33" s="30">
        <v>68630.990000000005</v>
      </c>
      <c r="N33" s="30">
        <v>165.09</v>
      </c>
      <c r="O33" s="30">
        <v>384749.06</v>
      </c>
      <c r="P33" s="31">
        <v>94306.54</v>
      </c>
      <c r="Q33" s="31">
        <v>385.21</v>
      </c>
      <c r="R33" s="31">
        <v>9736.43</v>
      </c>
      <c r="S33" s="31">
        <v>31692.199999999993</v>
      </c>
      <c r="T33" s="31">
        <v>31142.09</v>
      </c>
      <c r="U33" s="31">
        <v>53509.68</v>
      </c>
      <c r="V33" s="32">
        <v>271706.61</v>
      </c>
      <c r="W33" s="31">
        <v>2061.58</v>
      </c>
      <c r="X33" s="31">
        <v>402.33</v>
      </c>
      <c r="Y33" s="31">
        <v>14453.55</v>
      </c>
      <c r="Z33" s="31">
        <v>167.57</v>
      </c>
      <c r="AA33" s="31">
        <v>719.93000000000006</v>
      </c>
      <c r="AB33" s="31">
        <v>20205.870000000003</v>
      </c>
      <c r="AC33" s="31">
        <v>31.68</v>
      </c>
      <c r="AD33" s="33">
        <f t="shared" si="11"/>
        <v>1115485.9700000002</v>
      </c>
      <c r="AE33" s="31">
        <v>2797.5800000000004</v>
      </c>
      <c r="AF33" s="32">
        <v>5075.33</v>
      </c>
      <c r="AG33" s="32">
        <v>1102.8800000000001</v>
      </c>
      <c r="AH33" s="33">
        <f t="shared" si="12"/>
        <v>1124461.7600000002</v>
      </c>
    </row>
    <row r="34" spans="1:34" s="11" customFormat="1" ht="18" customHeight="1" outlineLevel="1" collapsed="1" x14ac:dyDescent="0.25">
      <c r="A34" s="40" t="s">
        <v>161</v>
      </c>
      <c r="B34" s="41"/>
      <c r="C34" s="42"/>
      <c r="D34" s="42"/>
      <c r="E34" s="42"/>
      <c r="F34" s="43"/>
      <c r="G34" s="43"/>
      <c r="H34" s="42"/>
      <c r="I34" s="42"/>
      <c r="J34" s="42"/>
      <c r="K34" s="43"/>
      <c r="L34" s="44">
        <f t="shared" ref="L34:AH34" si="13">SUBTOTAL(9,L30:L33)</f>
        <v>977073.99999999965</v>
      </c>
      <c r="M34" s="44">
        <f t="shared" si="13"/>
        <v>411943.04</v>
      </c>
      <c r="N34" s="44">
        <f t="shared" si="13"/>
        <v>1310.3000000000002</v>
      </c>
      <c r="O34" s="44">
        <f t="shared" si="13"/>
        <v>2512312.4199999995</v>
      </c>
      <c r="P34" s="44">
        <f t="shared" si="13"/>
        <v>733727.39000000013</v>
      </c>
      <c r="Q34" s="44">
        <f t="shared" si="13"/>
        <v>3057.38</v>
      </c>
      <c r="R34" s="44">
        <f t="shared" si="13"/>
        <v>75698.959999999992</v>
      </c>
      <c r="S34" s="44">
        <f t="shared" si="13"/>
        <v>175944.28</v>
      </c>
      <c r="T34" s="44">
        <f t="shared" si="13"/>
        <v>122732.07999999997</v>
      </c>
      <c r="U34" s="44">
        <f t="shared" si="13"/>
        <v>529291.05000000005</v>
      </c>
      <c r="V34" s="44">
        <f t="shared" si="13"/>
        <v>1506557.9700000002</v>
      </c>
      <c r="W34" s="44">
        <f t="shared" si="13"/>
        <v>108218.77000000002</v>
      </c>
      <c r="X34" s="44">
        <f t="shared" si="13"/>
        <v>3193.21</v>
      </c>
      <c r="Y34" s="44">
        <f t="shared" si="13"/>
        <v>67212.58</v>
      </c>
      <c r="Z34" s="44">
        <f t="shared" si="13"/>
        <v>1329.99</v>
      </c>
      <c r="AA34" s="44">
        <f t="shared" si="13"/>
        <v>813.96</v>
      </c>
      <c r="AB34" s="44">
        <f t="shared" si="13"/>
        <v>188132.83000000002</v>
      </c>
      <c r="AC34" s="44">
        <f t="shared" si="13"/>
        <v>-432.27000000000004</v>
      </c>
      <c r="AD34" s="44">
        <f t="shared" si="13"/>
        <v>7418117.9399999995</v>
      </c>
      <c r="AE34" s="44">
        <f t="shared" si="13"/>
        <v>18587.29</v>
      </c>
      <c r="AF34" s="45">
        <f t="shared" si="13"/>
        <v>33009.770000000004</v>
      </c>
      <c r="AG34" s="45">
        <f t="shared" si="13"/>
        <v>6006.67</v>
      </c>
      <c r="AH34" s="45">
        <f t="shared" si="13"/>
        <v>7475721.6699999999</v>
      </c>
    </row>
    <row r="35" spans="1:34" s="11" customFormat="1" ht="18" hidden="1" customHeight="1" outlineLevel="2" x14ac:dyDescent="0.25">
      <c r="A35" s="35" t="s">
        <v>162</v>
      </c>
      <c r="B35" s="36" t="s">
        <v>163</v>
      </c>
      <c r="C35" s="37" t="s">
        <v>164</v>
      </c>
      <c r="D35" s="37" t="s">
        <v>62</v>
      </c>
      <c r="E35" s="37" t="str">
        <f t="shared" ref="E35:E58" si="14">CONCATENATE(C35,"-",D35)</f>
        <v>RR15-RD01</v>
      </c>
      <c r="F35" s="38" t="s">
        <v>165</v>
      </c>
      <c r="G35" s="38" t="s">
        <v>74</v>
      </c>
      <c r="H35" s="37" t="s">
        <v>166</v>
      </c>
      <c r="I35" s="37" t="s">
        <v>66</v>
      </c>
      <c r="J35" s="37" t="s">
        <v>167</v>
      </c>
      <c r="K35" s="39" t="s">
        <v>168</v>
      </c>
      <c r="L35" s="30">
        <v>2012.93</v>
      </c>
      <c r="M35" s="30">
        <v>514.86</v>
      </c>
      <c r="N35" s="30">
        <v>8.7699999999999978</v>
      </c>
      <c r="O35" s="30">
        <v>3616.73</v>
      </c>
      <c r="P35" s="31">
        <v>177.46999999999997</v>
      </c>
      <c r="Q35" s="31">
        <v>20.470000000000002</v>
      </c>
      <c r="R35" s="31">
        <v>12.899999999999999</v>
      </c>
      <c r="S35" s="31">
        <v>206.18999999999997</v>
      </c>
      <c r="T35" s="31">
        <v>48.510000000000005</v>
      </c>
      <c r="U35" s="31">
        <v>1099.0999999999999</v>
      </c>
      <c r="V35" s="32">
        <v>2582.3799999999997</v>
      </c>
      <c r="W35" s="31">
        <v>44.18</v>
      </c>
      <c r="X35" s="31">
        <v>21.39</v>
      </c>
      <c r="Y35" s="31">
        <v>77.91</v>
      </c>
      <c r="Z35" s="31">
        <v>8.8999999999999986</v>
      </c>
      <c r="AA35" s="31">
        <v>0</v>
      </c>
      <c r="AB35" s="31">
        <v>-17.670000000000002</v>
      </c>
      <c r="AC35" s="31">
        <v>-0.75</v>
      </c>
      <c r="AD35" s="33">
        <f t="shared" ref="AD35:AD58" si="15">SUM(L35:AC35)</f>
        <v>10434.269999999999</v>
      </c>
      <c r="AE35" s="31">
        <v>26.159999999999993</v>
      </c>
      <c r="AF35" s="32">
        <v>0</v>
      </c>
      <c r="AG35" s="32">
        <v>12.48</v>
      </c>
      <c r="AH35" s="33">
        <f t="shared" ref="AH35:AH58" si="16">SUM(AD35:AG35)</f>
        <v>10472.909999999998</v>
      </c>
    </row>
    <row r="36" spans="1:34" s="11" customFormat="1" ht="18" hidden="1" customHeight="1" outlineLevel="2" x14ac:dyDescent="0.25">
      <c r="A36" s="35" t="s">
        <v>162</v>
      </c>
      <c r="B36" s="36" t="s">
        <v>163</v>
      </c>
      <c r="C36" s="37" t="s">
        <v>164</v>
      </c>
      <c r="D36" s="37" t="s">
        <v>78</v>
      </c>
      <c r="E36" s="37" t="str">
        <f t="shared" si="14"/>
        <v>RR15-RD02</v>
      </c>
      <c r="F36" s="38" t="s">
        <v>165</v>
      </c>
      <c r="G36" s="38" t="s">
        <v>169</v>
      </c>
      <c r="H36" s="37" t="s">
        <v>166</v>
      </c>
      <c r="I36" s="37" t="s">
        <v>66</v>
      </c>
      <c r="J36" s="37" t="s">
        <v>170</v>
      </c>
      <c r="K36" s="39" t="s">
        <v>171</v>
      </c>
      <c r="L36" s="30">
        <v>984.58000000000015</v>
      </c>
      <c r="M36" s="30">
        <v>337.88</v>
      </c>
      <c r="N36" s="30">
        <v>2.4500000000000002</v>
      </c>
      <c r="O36" s="30">
        <v>4454.3399999999992</v>
      </c>
      <c r="P36" s="31">
        <v>1035.1600000000001</v>
      </c>
      <c r="Q36" s="31">
        <v>5.71</v>
      </c>
      <c r="R36" s="31">
        <v>24.18</v>
      </c>
      <c r="S36" s="31">
        <v>61.48</v>
      </c>
      <c r="T36" s="31">
        <v>77.610000000000014</v>
      </c>
      <c r="U36" s="31">
        <v>908.04</v>
      </c>
      <c r="V36" s="32">
        <v>3084.57</v>
      </c>
      <c r="W36" s="31">
        <v>33.599999999999994</v>
      </c>
      <c r="X36" s="31">
        <v>5.96</v>
      </c>
      <c r="Y36" s="31">
        <v>8.41</v>
      </c>
      <c r="Z36" s="31">
        <v>2.4899999999999998</v>
      </c>
      <c r="AA36" s="31">
        <v>0</v>
      </c>
      <c r="AB36" s="31">
        <v>226.11</v>
      </c>
      <c r="AC36" s="31">
        <v>33.870000000000005</v>
      </c>
      <c r="AD36" s="33">
        <f t="shared" si="15"/>
        <v>11286.439999999999</v>
      </c>
      <c r="AE36" s="31">
        <v>28.43</v>
      </c>
      <c r="AF36" s="32">
        <v>0</v>
      </c>
      <c r="AG36" s="32">
        <v>68.680000000000007</v>
      </c>
      <c r="AH36" s="33">
        <f t="shared" si="16"/>
        <v>11383.55</v>
      </c>
    </row>
    <row r="37" spans="1:34" s="11" customFormat="1" ht="18" hidden="1" customHeight="1" outlineLevel="2" x14ac:dyDescent="0.25">
      <c r="A37" s="35" t="s">
        <v>162</v>
      </c>
      <c r="B37" s="36" t="s">
        <v>163</v>
      </c>
      <c r="C37" s="37" t="s">
        <v>164</v>
      </c>
      <c r="D37" s="37" t="s">
        <v>119</v>
      </c>
      <c r="E37" s="37" t="str">
        <f t="shared" si="14"/>
        <v>RR15-RD03</v>
      </c>
      <c r="F37" s="38" t="s">
        <v>165</v>
      </c>
      <c r="G37" s="38" t="s">
        <v>172</v>
      </c>
      <c r="H37" s="37" t="s">
        <v>166</v>
      </c>
      <c r="I37" s="37" t="s">
        <v>66</v>
      </c>
      <c r="J37" s="37" t="s">
        <v>173</v>
      </c>
      <c r="K37" s="39" t="s">
        <v>174</v>
      </c>
      <c r="L37" s="30">
        <v>427.95000000000005</v>
      </c>
      <c r="M37" s="30">
        <v>1092.1499999999999</v>
      </c>
      <c r="N37" s="30">
        <v>0</v>
      </c>
      <c r="O37" s="30">
        <v>143.80000000000001</v>
      </c>
      <c r="P37" s="31">
        <v>325.11</v>
      </c>
      <c r="Q37" s="31">
        <v>0</v>
      </c>
      <c r="R37" s="31">
        <v>0</v>
      </c>
      <c r="S37" s="31">
        <v>0</v>
      </c>
      <c r="T37" s="31">
        <v>0</v>
      </c>
      <c r="U37" s="31">
        <v>2.57</v>
      </c>
      <c r="V37" s="32">
        <v>1634.3700000000001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-45.52</v>
      </c>
      <c r="AC37" s="31">
        <v>-0.01</v>
      </c>
      <c r="AD37" s="33">
        <f t="shared" si="15"/>
        <v>3580.4199999999996</v>
      </c>
      <c r="AE37" s="31">
        <v>8.9700000000000006</v>
      </c>
      <c r="AF37" s="32">
        <v>0</v>
      </c>
      <c r="AG37" s="32">
        <v>0</v>
      </c>
      <c r="AH37" s="33">
        <f t="shared" si="16"/>
        <v>3589.3899999999994</v>
      </c>
    </row>
    <row r="38" spans="1:34" s="11" customFormat="1" ht="18" hidden="1" customHeight="1" outlineLevel="2" x14ac:dyDescent="0.25">
      <c r="A38" s="35" t="s">
        <v>162</v>
      </c>
      <c r="B38" s="36" t="s">
        <v>163</v>
      </c>
      <c r="C38" s="37" t="s">
        <v>164</v>
      </c>
      <c r="D38" s="37" t="s">
        <v>175</v>
      </c>
      <c r="E38" s="37" t="str">
        <f t="shared" si="14"/>
        <v>RR15-RD04</v>
      </c>
      <c r="F38" s="38" t="s">
        <v>165</v>
      </c>
      <c r="G38" s="38" t="s">
        <v>176</v>
      </c>
      <c r="H38" s="37" t="s">
        <v>166</v>
      </c>
      <c r="I38" s="37" t="s">
        <v>66</v>
      </c>
      <c r="J38" s="37" t="s">
        <v>177</v>
      </c>
      <c r="K38" s="39" t="s">
        <v>178</v>
      </c>
      <c r="L38" s="30">
        <v>189.07999999999998</v>
      </c>
      <c r="M38" s="30">
        <v>913.47</v>
      </c>
      <c r="N38" s="30">
        <v>0</v>
      </c>
      <c r="O38" s="30">
        <v>0</v>
      </c>
      <c r="P38" s="31">
        <v>85.03</v>
      </c>
      <c r="Q38" s="31">
        <v>0</v>
      </c>
      <c r="R38" s="31">
        <v>0</v>
      </c>
      <c r="S38" s="31">
        <v>-93.7</v>
      </c>
      <c r="T38" s="31">
        <v>15.87</v>
      </c>
      <c r="U38" s="31">
        <v>0</v>
      </c>
      <c r="V38" s="32">
        <v>987.6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0.01</v>
      </c>
      <c r="AD38" s="33">
        <f t="shared" si="15"/>
        <v>2097.36</v>
      </c>
      <c r="AE38" s="31">
        <v>5.26</v>
      </c>
      <c r="AF38" s="32">
        <v>0</v>
      </c>
      <c r="AG38" s="32">
        <v>0</v>
      </c>
      <c r="AH38" s="33">
        <f t="shared" si="16"/>
        <v>2102.6200000000003</v>
      </c>
    </row>
    <row r="39" spans="1:34" s="11" customFormat="1" ht="18" hidden="1" customHeight="1" outlineLevel="2" x14ac:dyDescent="0.25">
      <c r="A39" s="35" t="s">
        <v>162</v>
      </c>
      <c r="B39" s="36" t="s">
        <v>163</v>
      </c>
      <c r="C39" s="37" t="s">
        <v>164</v>
      </c>
      <c r="D39" s="37" t="s">
        <v>68</v>
      </c>
      <c r="E39" s="37" t="str">
        <f t="shared" si="14"/>
        <v>RR15-RG01</v>
      </c>
      <c r="F39" s="38" t="s">
        <v>165</v>
      </c>
      <c r="G39" s="38" t="s">
        <v>82</v>
      </c>
      <c r="H39" s="37" t="s">
        <v>166</v>
      </c>
      <c r="I39" s="37" t="s">
        <v>66</v>
      </c>
      <c r="J39" s="37" t="s">
        <v>179</v>
      </c>
      <c r="K39" s="39" t="s">
        <v>180</v>
      </c>
      <c r="L39" s="30">
        <v>571396.06999999995</v>
      </c>
      <c r="M39" s="30">
        <v>147100.43000000002</v>
      </c>
      <c r="N39" s="30">
        <v>2506.9399999999996</v>
      </c>
      <c r="O39" s="30">
        <v>1033329.0499999998</v>
      </c>
      <c r="P39" s="31">
        <v>50705.200000000012</v>
      </c>
      <c r="Q39" s="31">
        <v>5849.5400000000018</v>
      </c>
      <c r="R39" s="31">
        <v>3679.62</v>
      </c>
      <c r="S39" s="31">
        <v>102223.44</v>
      </c>
      <c r="T39" s="31">
        <v>13865.980000000001</v>
      </c>
      <c r="U39" s="31">
        <v>314033.31999999989</v>
      </c>
      <c r="V39" s="32">
        <v>723431.67999999993</v>
      </c>
      <c r="W39" s="31">
        <v>12622.93</v>
      </c>
      <c r="X39" s="31">
        <v>6109.4399999999987</v>
      </c>
      <c r="Y39" s="31">
        <v>49938.840000000011</v>
      </c>
      <c r="Z39" s="31">
        <v>2544.6</v>
      </c>
      <c r="AA39" s="31">
        <v>0</v>
      </c>
      <c r="AB39" s="31">
        <v>-5061.84</v>
      </c>
      <c r="AC39" s="31">
        <v>-215.55999999999997</v>
      </c>
      <c r="AD39" s="33">
        <f t="shared" si="15"/>
        <v>3034059.6799999997</v>
      </c>
      <c r="AE39" s="31">
        <v>7611.9800000000005</v>
      </c>
      <c r="AF39" s="32">
        <v>14392.589999999998</v>
      </c>
      <c r="AG39" s="32">
        <v>3495.3</v>
      </c>
      <c r="AH39" s="33">
        <f t="shared" si="16"/>
        <v>3059559.5499999993</v>
      </c>
    </row>
    <row r="40" spans="1:34" s="11" customFormat="1" ht="18" hidden="1" customHeight="1" outlineLevel="2" x14ac:dyDescent="0.25">
      <c r="A40" s="35" t="s">
        <v>162</v>
      </c>
      <c r="B40" s="36" t="s">
        <v>163</v>
      </c>
      <c r="C40" s="37" t="s">
        <v>164</v>
      </c>
      <c r="D40" s="37" t="s">
        <v>85</v>
      </c>
      <c r="E40" s="37" t="str">
        <f t="shared" si="14"/>
        <v>RR15-RG02</v>
      </c>
      <c r="F40" s="38" t="s">
        <v>165</v>
      </c>
      <c r="G40" s="38" t="s">
        <v>181</v>
      </c>
      <c r="H40" s="37" t="s">
        <v>166</v>
      </c>
      <c r="I40" s="37" t="s">
        <v>66</v>
      </c>
      <c r="J40" s="37" t="s">
        <v>182</v>
      </c>
      <c r="K40" s="39" t="s">
        <v>183</v>
      </c>
      <c r="L40" s="30">
        <v>281494.19</v>
      </c>
      <c r="M40" s="30">
        <v>96543.37</v>
      </c>
      <c r="N40" s="30">
        <v>697.69</v>
      </c>
      <c r="O40" s="30">
        <v>1272666.2399999998</v>
      </c>
      <c r="P40" s="31">
        <v>295757.69</v>
      </c>
      <c r="Q40" s="31">
        <v>1627.96</v>
      </c>
      <c r="R40" s="31">
        <v>6907.7</v>
      </c>
      <c r="S40" s="31">
        <v>51073.919999999991</v>
      </c>
      <c r="T40" s="31">
        <v>22168.109999999997</v>
      </c>
      <c r="U40" s="31">
        <v>259436.49000000002</v>
      </c>
      <c r="V40" s="32">
        <v>866141.76</v>
      </c>
      <c r="W40" s="31">
        <v>9597.59</v>
      </c>
      <c r="X40" s="31">
        <v>1700.28</v>
      </c>
      <c r="Y40" s="31">
        <v>22335.68</v>
      </c>
      <c r="Z40" s="31">
        <v>708.18</v>
      </c>
      <c r="AA40" s="31">
        <v>0</v>
      </c>
      <c r="AB40" s="31">
        <v>64597.469999999994</v>
      </c>
      <c r="AC40" s="31">
        <v>9688.9299999999985</v>
      </c>
      <c r="AD40" s="33">
        <f t="shared" si="15"/>
        <v>3263143.2500000005</v>
      </c>
      <c r="AE40" s="31">
        <v>8233.5000000000018</v>
      </c>
      <c r="AF40" s="32">
        <v>15164.250000000002</v>
      </c>
      <c r="AG40" s="32">
        <v>19633.36</v>
      </c>
      <c r="AH40" s="33">
        <f t="shared" si="16"/>
        <v>3306174.3600000003</v>
      </c>
    </row>
    <row r="41" spans="1:34" s="11" customFormat="1" ht="18" hidden="1" customHeight="1" outlineLevel="2" x14ac:dyDescent="0.25">
      <c r="A41" s="35" t="s">
        <v>162</v>
      </c>
      <c r="B41" s="36" t="s">
        <v>163</v>
      </c>
      <c r="C41" s="37" t="s">
        <v>164</v>
      </c>
      <c r="D41" s="37" t="s">
        <v>128</v>
      </c>
      <c r="E41" s="37" t="str">
        <f t="shared" si="14"/>
        <v>RR15-RG03</v>
      </c>
      <c r="F41" s="38" t="s">
        <v>165</v>
      </c>
      <c r="G41" s="38" t="s">
        <v>184</v>
      </c>
      <c r="H41" s="37" t="s">
        <v>166</v>
      </c>
      <c r="I41" s="37" t="s">
        <v>66</v>
      </c>
      <c r="J41" s="37" t="s">
        <v>185</v>
      </c>
      <c r="K41" s="39" t="s">
        <v>186</v>
      </c>
      <c r="L41" s="30">
        <v>122272.5</v>
      </c>
      <c r="M41" s="30">
        <v>312041.25</v>
      </c>
      <c r="N41" s="30">
        <v>0</v>
      </c>
      <c r="O41" s="30">
        <v>41084.01</v>
      </c>
      <c r="P41" s="31">
        <v>92887.67</v>
      </c>
      <c r="Q41" s="31">
        <v>0</v>
      </c>
      <c r="R41" s="31">
        <v>0</v>
      </c>
      <c r="S41" s="31">
        <v>18531.970000000005</v>
      </c>
      <c r="T41" s="31">
        <v>0</v>
      </c>
      <c r="U41" s="31">
        <v>735.07</v>
      </c>
      <c r="V41" s="32">
        <v>461796.42000000004</v>
      </c>
      <c r="W41" s="31">
        <v>0</v>
      </c>
      <c r="X41" s="31">
        <v>0</v>
      </c>
      <c r="Y41" s="31">
        <v>9274.3700000000008</v>
      </c>
      <c r="Z41" s="31">
        <v>0</v>
      </c>
      <c r="AA41" s="31">
        <v>0</v>
      </c>
      <c r="AB41" s="31">
        <v>-13004.27</v>
      </c>
      <c r="AC41" s="31">
        <v>0</v>
      </c>
      <c r="AD41" s="33">
        <f t="shared" si="15"/>
        <v>1045618.9900000002</v>
      </c>
      <c r="AE41" s="31">
        <v>2611.1899999999996</v>
      </c>
      <c r="AF41" s="32">
        <v>5162.59</v>
      </c>
      <c r="AG41" s="32">
        <v>0</v>
      </c>
      <c r="AH41" s="33">
        <f t="shared" si="16"/>
        <v>1053392.7700000003</v>
      </c>
    </row>
    <row r="42" spans="1:34" s="11" customFormat="1" ht="18" hidden="1" customHeight="1" outlineLevel="2" x14ac:dyDescent="0.25">
      <c r="A42" s="35" t="s">
        <v>162</v>
      </c>
      <c r="B42" s="36" t="s">
        <v>163</v>
      </c>
      <c r="C42" s="37" t="s">
        <v>164</v>
      </c>
      <c r="D42" s="37" t="s">
        <v>187</v>
      </c>
      <c r="E42" s="37" t="str">
        <f t="shared" si="14"/>
        <v>RR15-RG04</v>
      </c>
      <c r="F42" s="38" t="s">
        <v>165</v>
      </c>
      <c r="G42" s="38" t="s">
        <v>188</v>
      </c>
      <c r="H42" s="37" t="s">
        <v>166</v>
      </c>
      <c r="I42" s="37" t="s">
        <v>66</v>
      </c>
      <c r="J42" s="37" t="s">
        <v>189</v>
      </c>
      <c r="K42" s="39" t="s">
        <v>190</v>
      </c>
      <c r="L42" s="30">
        <v>54026.7</v>
      </c>
      <c r="M42" s="30">
        <v>260990.25</v>
      </c>
      <c r="N42" s="30">
        <v>0</v>
      </c>
      <c r="O42" s="30">
        <v>0</v>
      </c>
      <c r="P42" s="31">
        <v>24294.74</v>
      </c>
      <c r="Q42" s="31">
        <v>0</v>
      </c>
      <c r="R42" s="31">
        <v>0</v>
      </c>
      <c r="S42" s="31">
        <v>-17830.859999999993</v>
      </c>
      <c r="T42" s="31">
        <v>4533.93</v>
      </c>
      <c r="U42" s="31">
        <v>0</v>
      </c>
      <c r="V42" s="32">
        <v>279094.2</v>
      </c>
      <c r="W42" s="31">
        <v>0</v>
      </c>
      <c r="X42" s="31">
        <v>0</v>
      </c>
      <c r="Y42" s="31">
        <v>4676.6099999999997</v>
      </c>
      <c r="Z42" s="31">
        <v>0</v>
      </c>
      <c r="AA42" s="31">
        <v>0</v>
      </c>
      <c r="AB42" s="31">
        <v>0</v>
      </c>
      <c r="AC42" s="31">
        <v>0.01</v>
      </c>
      <c r="AD42" s="33">
        <f t="shared" si="15"/>
        <v>609785.57999999996</v>
      </c>
      <c r="AE42" s="31">
        <v>1525.74</v>
      </c>
      <c r="AF42" s="32">
        <v>3077.1600000000003</v>
      </c>
      <c r="AG42" s="32">
        <v>0</v>
      </c>
      <c r="AH42" s="33">
        <f t="shared" si="16"/>
        <v>614388.47999999998</v>
      </c>
    </row>
    <row r="43" spans="1:34" s="11" customFormat="1" ht="18" hidden="1" customHeight="1" outlineLevel="2" x14ac:dyDescent="0.25">
      <c r="A43" s="35" t="s">
        <v>162</v>
      </c>
      <c r="B43" s="36" t="s">
        <v>163</v>
      </c>
      <c r="C43" s="37" t="s">
        <v>191</v>
      </c>
      <c r="D43" s="37" t="s">
        <v>62</v>
      </c>
      <c r="E43" s="37" t="str">
        <f t="shared" si="14"/>
        <v>RR18-RD01</v>
      </c>
      <c r="F43" s="38" t="s">
        <v>192</v>
      </c>
      <c r="G43" s="38" t="s">
        <v>193</v>
      </c>
      <c r="H43" s="37" t="s">
        <v>194</v>
      </c>
      <c r="I43" s="37" t="s">
        <v>66</v>
      </c>
      <c r="J43" s="37" t="s">
        <v>195</v>
      </c>
      <c r="K43" s="39" t="s">
        <v>196</v>
      </c>
      <c r="L43" s="30">
        <v>8885.6199999999953</v>
      </c>
      <c r="M43" s="30">
        <v>2025.7700000000002</v>
      </c>
      <c r="N43" s="30">
        <v>37.440000000000005</v>
      </c>
      <c r="O43" s="30">
        <v>12701.77</v>
      </c>
      <c r="P43" s="31">
        <v>3513.6199999999994</v>
      </c>
      <c r="Q43" s="31">
        <v>87.360000000000014</v>
      </c>
      <c r="R43" s="31">
        <v>318.08999999999997</v>
      </c>
      <c r="S43" s="31">
        <v>631.62</v>
      </c>
      <c r="T43" s="31">
        <v>832.95</v>
      </c>
      <c r="U43" s="31">
        <v>3147</v>
      </c>
      <c r="V43" s="46">
        <v>10712.15</v>
      </c>
      <c r="W43" s="31">
        <v>259.98</v>
      </c>
      <c r="X43" s="31">
        <v>91.24</v>
      </c>
      <c r="Y43" s="31">
        <v>133.57</v>
      </c>
      <c r="Z43" s="31">
        <v>38.01</v>
      </c>
      <c r="AA43" s="31">
        <v>0</v>
      </c>
      <c r="AB43" s="31">
        <v>955.09999999999991</v>
      </c>
      <c r="AC43" s="31">
        <v>-0.79</v>
      </c>
      <c r="AD43" s="33">
        <f t="shared" si="15"/>
        <v>44370.5</v>
      </c>
      <c r="AE43" s="31">
        <v>111.72999999999999</v>
      </c>
      <c r="AF43" s="32">
        <v>0</v>
      </c>
      <c r="AG43" s="32">
        <v>229.27</v>
      </c>
      <c r="AH43" s="33">
        <f t="shared" si="16"/>
        <v>44711.5</v>
      </c>
    </row>
    <row r="44" spans="1:34" s="11" customFormat="1" ht="18" hidden="1" customHeight="1" outlineLevel="2" x14ac:dyDescent="0.25">
      <c r="A44" s="35" t="s">
        <v>162</v>
      </c>
      <c r="B44" s="36" t="s">
        <v>163</v>
      </c>
      <c r="C44" s="37" t="s">
        <v>191</v>
      </c>
      <c r="D44" s="37" t="s">
        <v>78</v>
      </c>
      <c r="E44" s="37" t="str">
        <f t="shared" si="14"/>
        <v>RR18-RD02</v>
      </c>
      <c r="F44" s="38" t="s">
        <v>192</v>
      </c>
      <c r="G44" s="38" t="s">
        <v>197</v>
      </c>
      <c r="H44" s="37" t="s">
        <v>194</v>
      </c>
      <c r="I44" s="37" t="s">
        <v>66</v>
      </c>
      <c r="J44" s="37" t="s">
        <v>198</v>
      </c>
      <c r="K44" s="39" t="s">
        <v>199</v>
      </c>
      <c r="L44" s="30">
        <v>0</v>
      </c>
      <c r="M44" s="30">
        <v>0</v>
      </c>
      <c r="N44" s="30">
        <v>0</v>
      </c>
      <c r="O44" s="30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2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3">
        <f t="shared" si="15"/>
        <v>0</v>
      </c>
      <c r="AE44" s="31">
        <v>0</v>
      </c>
      <c r="AF44" s="32">
        <v>0</v>
      </c>
      <c r="AG44" s="32">
        <v>0</v>
      </c>
      <c r="AH44" s="33">
        <f t="shared" si="16"/>
        <v>0</v>
      </c>
    </row>
    <row r="45" spans="1:34" s="11" customFormat="1" ht="18" hidden="1" customHeight="1" outlineLevel="2" x14ac:dyDescent="0.25">
      <c r="A45" s="35" t="s">
        <v>162</v>
      </c>
      <c r="B45" s="36" t="s">
        <v>163</v>
      </c>
      <c r="C45" s="37" t="s">
        <v>191</v>
      </c>
      <c r="D45" s="37" t="s">
        <v>119</v>
      </c>
      <c r="E45" s="37" t="str">
        <f t="shared" si="14"/>
        <v>RR18-RD03</v>
      </c>
      <c r="F45" s="38" t="s">
        <v>192</v>
      </c>
      <c r="G45" s="38" t="s">
        <v>200</v>
      </c>
      <c r="H45" s="37" t="s">
        <v>194</v>
      </c>
      <c r="I45" s="37" t="s">
        <v>66</v>
      </c>
      <c r="J45" s="37" t="s">
        <v>201</v>
      </c>
      <c r="K45" s="39" t="s">
        <v>202</v>
      </c>
      <c r="L45" s="30">
        <v>2379.12</v>
      </c>
      <c r="M45" s="30">
        <v>1170.5</v>
      </c>
      <c r="N45" s="30">
        <v>0</v>
      </c>
      <c r="O45" s="30">
        <v>1543.52</v>
      </c>
      <c r="P45" s="31">
        <v>3024.53</v>
      </c>
      <c r="Q45" s="31">
        <v>0</v>
      </c>
      <c r="R45" s="31">
        <v>26.03</v>
      </c>
      <c r="S45" s="31">
        <v>28.29</v>
      </c>
      <c r="T45" s="31">
        <v>91.27</v>
      </c>
      <c r="U45" s="31">
        <v>1496.48</v>
      </c>
      <c r="V45" s="32">
        <v>3907.36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142.49</v>
      </c>
      <c r="AC45" s="31">
        <v>0.01</v>
      </c>
      <c r="AD45" s="33">
        <f t="shared" si="15"/>
        <v>13809.6</v>
      </c>
      <c r="AE45" s="31">
        <v>34.589999999999996</v>
      </c>
      <c r="AF45" s="32">
        <v>0</v>
      </c>
      <c r="AG45" s="32">
        <v>3.51</v>
      </c>
      <c r="AH45" s="33">
        <f t="shared" si="16"/>
        <v>13847.7</v>
      </c>
    </row>
    <row r="46" spans="1:34" s="11" customFormat="1" ht="18" hidden="1" customHeight="1" outlineLevel="2" x14ac:dyDescent="0.25">
      <c r="A46" s="35" t="s">
        <v>162</v>
      </c>
      <c r="B46" s="36" t="s">
        <v>163</v>
      </c>
      <c r="C46" s="37" t="s">
        <v>191</v>
      </c>
      <c r="D46" s="37" t="s">
        <v>175</v>
      </c>
      <c r="E46" s="37" t="str">
        <f t="shared" si="14"/>
        <v>RR18-RD04</v>
      </c>
      <c r="F46" s="38" t="s">
        <v>192</v>
      </c>
      <c r="G46" s="38" t="s">
        <v>203</v>
      </c>
      <c r="H46" s="37" t="s">
        <v>194</v>
      </c>
      <c r="I46" s="37" t="s">
        <v>66</v>
      </c>
      <c r="J46" s="37" t="s">
        <v>204</v>
      </c>
      <c r="K46" s="39" t="s">
        <v>205</v>
      </c>
      <c r="L46" s="30">
        <v>210.61</v>
      </c>
      <c r="M46" s="30">
        <v>119.25999999999999</v>
      </c>
      <c r="N46" s="30">
        <v>0</v>
      </c>
      <c r="O46" s="30">
        <v>173.64</v>
      </c>
      <c r="P46" s="31">
        <v>0</v>
      </c>
      <c r="Q46" s="31">
        <v>0</v>
      </c>
      <c r="R46" s="31">
        <v>0</v>
      </c>
      <c r="S46" s="31">
        <v>79.650000000000006</v>
      </c>
      <c r="T46" s="31">
        <v>0</v>
      </c>
      <c r="U46" s="31">
        <v>171.51</v>
      </c>
      <c r="V46" s="32">
        <v>153.62</v>
      </c>
      <c r="W46" s="31">
        <v>1.1399999999999999</v>
      </c>
      <c r="X46" s="31">
        <v>0</v>
      </c>
      <c r="Y46" s="31">
        <v>0</v>
      </c>
      <c r="Z46" s="31">
        <v>0</v>
      </c>
      <c r="AA46" s="31">
        <v>0</v>
      </c>
      <c r="AB46" s="31">
        <v>6.28</v>
      </c>
      <c r="AC46" s="31">
        <v>0.01</v>
      </c>
      <c r="AD46" s="33">
        <f t="shared" si="15"/>
        <v>915.71999999999991</v>
      </c>
      <c r="AE46" s="31">
        <v>2.3000000000000003</v>
      </c>
      <c r="AF46" s="32">
        <v>0</v>
      </c>
      <c r="AG46" s="32">
        <v>0</v>
      </c>
      <c r="AH46" s="33">
        <f t="shared" si="16"/>
        <v>918.01999999999987</v>
      </c>
    </row>
    <row r="47" spans="1:34" s="11" customFormat="1" ht="18" hidden="1" customHeight="1" outlineLevel="2" x14ac:dyDescent="0.25">
      <c r="A47" s="35" t="s">
        <v>162</v>
      </c>
      <c r="B47" s="36" t="s">
        <v>163</v>
      </c>
      <c r="C47" s="37" t="s">
        <v>191</v>
      </c>
      <c r="D47" s="37" t="s">
        <v>206</v>
      </c>
      <c r="E47" s="37" t="str">
        <f t="shared" si="14"/>
        <v>RR18-RD05</v>
      </c>
      <c r="F47" s="38" t="s">
        <v>192</v>
      </c>
      <c r="G47" s="38" t="s">
        <v>207</v>
      </c>
      <c r="H47" s="37" t="s">
        <v>194</v>
      </c>
      <c r="I47" s="37" t="s">
        <v>66</v>
      </c>
      <c r="J47" s="37" t="s">
        <v>208</v>
      </c>
      <c r="K47" s="39" t="s">
        <v>209</v>
      </c>
      <c r="L47" s="30">
        <v>0</v>
      </c>
      <c r="M47" s="30">
        <v>0</v>
      </c>
      <c r="N47" s="30">
        <v>0</v>
      </c>
      <c r="O47" s="30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2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  <c r="AD47" s="33">
        <f t="shared" si="15"/>
        <v>0</v>
      </c>
      <c r="AE47" s="31">
        <v>0</v>
      </c>
      <c r="AF47" s="32">
        <v>0</v>
      </c>
      <c r="AG47" s="32">
        <v>0</v>
      </c>
      <c r="AH47" s="33">
        <f t="shared" si="16"/>
        <v>0</v>
      </c>
    </row>
    <row r="48" spans="1:34" s="11" customFormat="1" ht="18" hidden="1" customHeight="1" outlineLevel="2" x14ac:dyDescent="0.25">
      <c r="A48" s="35" t="s">
        <v>162</v>
      </c>
      <c r="B48" s="36" t="s">
        <v>163</v>
      </c>
      <c r="C48" s="37" t="s">
        <v>191</v>
      </c>
      <c r="D48" s="37" t="s">
        <v>210</v>
      </c>
      <c r="E48" s="37" t="str">
        <f t="shared" si="14"/>
        <v>RR18-RD06</v>
      </c>
      <c r="F48" s="38" t="s">
        <v>192</v>
      </c>
      <c r="G48" s="38" t="s">
        <v>211</v>
      </c>
      <c r="H48" s="37" t="s">
        <v>194</v>
      </c>
      <c r="I48" s="37" t="s">
        <v>66</v>
      </c>
      <c r="J48" s="37" t="s">
        <v>212</v>
      </c>
      <c r="K48" s="39" t="s">
        <v>213</v>
      </c>
      <c r="L48" s="30">
        <v>692.56999999999994</v>
      </c>
      <c r="M48" s="30">
        <v>1536.71</v>
      </c>
      <c r="N48" s="30">
        <v>0</v>
      </c>
      <c r="O48" s="30">
        <v>1023.22</v>
      </c>
      <c r="P48" s="31">
        <v>27.88</v>
      </c>
      <c r="Q48" s="31">
        <v>0</v>
      </c>
      <c r="R48" s="31">
        <v>0</v>
      </c>
      <c r="S48" s="31">
        <v>0.74</v>
      </c>
      <c r="T48" s="31">
        <v>0</v>
      </c>
      <c r="U48" s="31">
        <v>0</v>
      </c>
      <c r="V48" s="32">
        <v>2458.5300000000002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62.16</v>
      </c>
      <c r="AC48" s="31">
        <v>-1.42</v>
      </c>
      <c r="AD48" s="33">
        <f t="shared" si="15"/>
        <v>5800.3899999999994</v>
      </c>
      <c r="AE48" s="31">
        <v>14.319999999999999</v>
      </c>
      <c r="AF48" s="32">
        <v>0</v>
      </c>
      <c r="AG48" s="32">
        <v>2.0499999999999998</v>
      </c>
      <c r="AH48" s="33">
        <f t="shared" si="16"/>
        <v>5816.7599999999993</v>
      </c>
    </row>
    <row r="49" spans="1:34" s="11" customFormat="1" ht="18" hidden="1" customHeight="1" outlineLevel="2" x14ac:dyDescent="0.25">
      <c r="A49" s="35" t="s">
        <v>162</v>
      </c>
      <c r="B49" s="36" t="s">
        <v>163</v>
      </c>
      <c r="C49" s="37" t="s">
        <v>191</v>
      </c>
      <c r="D49" s="37" t="s">
        <v>214</v>
      </c>
      <c r="E49" s="37" t="str">
        <f t="shared" si="14"/>
        <v>RR18-RD07</v>
      </c>
      <c r="F49" s="38" t="s">
        <v>192</v>
      </c>
      <c r="G49" s="38" t="s">
        <v>215</v>
      </c>
      <c r="H49" s="37" t="s">
        <v>194</v>
      </c>
      <c r="I49" s="37" t="s">
        <v>66</v>
      </c>
      <c r="J49" s="37" t="s">
        <v>216</v>
      </c>
      <c r="K49" s="39" t="s">
        <v>217</v>
      </c>
      <c r="L49" s="30">
        <v>2552.2400000000002</v>
      </c>
      <c r="M49" s="30">
        <v>146.82</v>
      </c>
      <c r="N49" s="30">
        <v>0</v>
      </c>
      <c r="O49" s="30">
        <v>201.23000000000002</v>
      </c>
      <c r="P49" s="31">
        <v>2839.66</v>
      </c>
      <c r="Q49" s="31">
        <v>0</v>
      </c>
      <c r="R49" s="31">
        <v>0</v>
      </c>
      <c r="S49" s="31">
        <v>42.150000000000006</v>
      </c>
      <c r="T49" s="31">
        <v>0</v>
      </c>
      <c r="U49" s="31">
        <v>45.35</v>
      </c>
      <c r="V49" s="32">
        <v>2771.6200000000003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1566.69</v>
      </c>
      <c r="AC49" s="31">
        <v>0.02</v>
      </c>
      <c r="AD49" s="33">
        <f t="shared" si="15"/>
        <v>10165.780000000002</v>
      </c>
      <c r="AE49" s="31">
        <v>25.479999999999997</v>
      </c>
      <c r="AF49" s="32">
        <v>0</v>
      </c>
      <c r="AG49" s="32">
        <v>0</v>
      </c>
      <c r="AH49" s="33">
        <f t="shared" si="16"/>
        <v>10191.260000000002</v>
      </c>
    </row>
    <row r="50" spans="1:34" s="11" customFormat="1" ht="18" hidden="1" customHeight="1" outlineLevel="2" x14ac:dyDescent="0.25">
      <c r="A50" s="35" t="s">
        <v>162</v>
      </c>
      <c r="B50" s="36" t="s">
        <v>163</v>
      </c>
      <c r="C50" s="37" t="s">
        <v>191</v>
      </c>
      <c r="D50" s="37" t="s">
        <v>218</v>
      </c>
      <c r="E50" s="37" t="str">
        <f t="shared" si="14"/>
        <v>RR18-RD08</v>
      </c>
      <c r="F50" s="38" t="s">
        <v>192</v>
      </c>
      <c r="G50" s="38" t="s">
        <v>219</v>
      </c>
      <c r="H50" s="37" t="s">
        <v>194</v>
      </c>
      <c r="I50" s="37" t="s">
        <v>66</v>
      </c>
      <c r="J50" s="37" t="s">
        <v>220</v>
      </c>
      <c r="K50" s="39" t="s">
        <v>221</v>
      </c>
      <c r="L50" s="30">
        <v>737.82999999999993</v>
      </c>
      <c r="M50" s="30">
        <v>13.46</v>
      </c>
      <c r="N50" s="30">
        <v>0</v>
      </c>
      <c r="O50" s="30">
        <v>1374.34</v>
      </c>
      <c r="P50" s="31">
        <v>568.92000000000007</v>
      </c>
      <c r="Q50" s="31">
        <v>0</v>
      </c>
      <c r="R50" s="31">
        <v>0</v>
      </c>
      <c r="S50" s="31">
        <v>-3.46</v>
      </c>
      <c r="T50" s="31">
        <v>-48.8</v>
      </c>
      <c r="U50" s="31">
        <v>58.29</v>
      </c>
      <c r="V50" s="32">
        <v>2004.94</v>
      </c>
      <c r="W50" s="31">
        <v>0</v>
      </c>
      <c r="X50" s="31">
        <v>0</v>
      </c>
      <c r="Y50" s="31">
        <v>11.5</v>
      </c>
      <c r="Z50" s="31">
        <v>0</v>
      </c>
      <c r="AA50" s="31">
        <v>0</v>
      </c>
      <c r="AB50" s="31">
        <v>218.01</v>
      </c>
      <c r="AC50" s="31">
        <v>-0.01</v>
      </c>
      <c r="AD50" s="33">
        <f t="shared" si="15"/>
        <v>4935.0200000000004</v>
      </c>
      <c r="AE50" s="31">
        <v>12.38</v>
      </c>
      <c r="AF50" s="32">
        <v>0</v>
      </c>
      <c r="AG50" s="32">
        <v>1.85</v>
      </c>
      <c r="AH50" s="33">
        <f t="shared" si="16"/>
        <v>4949.2500000000009</v>
      </c>
    </row>
    <row r="51" spans="1:34" s="11" customFormat="1" ht="18" hidden="1" customHeight="1" outlineLevel="2" x14ac:dyDescent="0.25">
      <c r="A51" s="35" t="s">
        <v>162</v>
      </c>
      <c r="B51" s="36" t="s">
        <v>163</v>
      </c>
      <c r="C51" s="37" t="s">
        <v>191</v>
      </c>
      <c r="D51" s="37" t="s">
        <v>68</v>
      </c>
      <c r="E51" s="37" t="str">
        <f t="shared" si="14"/>
        <v>RR18-RG01</v>
      </c>
      <c r="F51" s="38" t="s">
        <v>192</v>
      </c>
      <c r="G51" s="38" t="s">
        <v>222</v>
      </c>
      <c r="H51" s="37" t="s">
        <v>194</v>
      </c>
      <c r="I51" s="37" t="s">
        <v>66</v>
      </c>
      <c r="J51" s="37" t="s">
        <v>223</v>
      </c>
      <c r="K51" s="39" t="s">
        <v>224</v>
      </c>
      <c r="L51" s="30">
        <v>2538748.4499999997</v>
      </c>
      <c r="M51" s="30">
        <v>578794.8600000001</v>
      </c>
      <c r="N51" s="30">
        <v>10697.320000000002</v>
      </c>
      <c r="O51" s="30">
        <v>3629076.8899999997</v>
      </c>
      <c r="P51" s="31">
        <v>1003899.19</v>
      </c>
      <c r="Q51" s="31">
        <v>24960.38</v>
      </c>
      <c r="R51" s="31">
        <v>90882.93</v>
      </c>
      <c r="S51" s="31">
        <v>239379.22999999998</v>
      </c>
      <c r="T51" s="31">
        <v>237983.16999999998</v>
      </c>
      <c r="U51" s="31">
        <v>899139.33999999985</v>
      </c>
      <c r="V51" s="32">
        <v>2995482.4299999997</v>
      </c>
      <c r="W51" s="31">
        <v>74282.179999999993</v>
      </c>
      <c r="X51" s="31">
        <v>26069.38</v>
      </c>
      <c r="Y51" s="31">
        <v>75942.429999999993</v>
      </c>
      <c r="Z51" s="31">
        <v>10857.98</v>
      </c>
      <c r="AA51" s="31">
        <v>0</v>
      </c>
      <c r="AB51" s="31">
        <v>272879.42999999993</v>
      </c>
      <c r="AC51" s="31">
        <v>-238.25999999999996</v>
      </c>
      <c r="AD51" s="33">
        <f t="shared" si="15"/>
        <v>12708837.329999998</v>
      </c>
      <c r="AE51" s="31">
        <v>32129.699999999997</v>
      </c>
      <c r="AF51" s="32">
        <v>65126.740000000005</v>
      </c>
      <c r="AG51" s="32">
        <v>65506.51</v>
      </c>
      <c r="AH51" s="33">
        <f t="shared" si="16"/>
        <v>12871600.279999997</v>
      </c>
    </row>
    <row r="52" spans="1:34" s="11" customFormat="1" ht="18" hidden="1" customHeight="1" outlineLevel="2" x14ac:dyDescent="0.25">
      <c r="A52" s="35" t="s">
        <v>162</v>
      </c>
      <c r="B52" s="36" t="s">
        <v>163</v>
      </c>
      <c r="C52" s="37" t="s">
        <v>191</v>
      </c>
      <c r="D52" s="37" t="s">
        <v>85</v>
      </c>
      <c r="E52" s="37" t="str">
        <f t="shared" si="14"/>
        <v>RR18-RG02</v>
      </c>
      <c r="F52" s="38" t="s">
        <v>192</v>
      </c>
      <c r="G52" s="38" t="s">
        <v>225</v>
      </c>
      <c r="H52" s="37" t="s">
        <v>194</v>
      </c>
      <c r="I52" s="37" t="s">
        <v>66</v>
      </c>
      <c r="J52" s="37" t="s">
        <v>226</v>
      </c>
      <c r="K52" s="39" t="s">
        <v>227</v>
      </c>
      <c r="L52" s="30">
        <v>0</v>
      </c>
      <c r="M52" s="30">
        <v>0</v>
      </c>
      <c r="N52" s="30">
        <v>0</v>
      </c>
      <c r="O52" s="30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2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3">
        <f t="shared" si="15"/>
        <v>0</v>
      </c>
      <c r="AE52" s="31">
        <v>0</v>
      </c>
      <c r="AF52" s="32">
        <v>0</v>
      </c>
      <c r="AG52" s="32">
        <v>0</v>
      </c>
      <c r="AH52" s="33">
        <f t="shared" si="16"/>
        <v>0</v>
      </c>
    </row>
    <row r="53" spans="1:34" s="11" customFormat="1" ht="18" hidden="1" customHeight="1" outlineLevel="2" x14ac:dyDescent="0.25">
      <c r="A53" s="35" t="s">
        <v>162</v>
      </c>
      <c r="B53" s="36" t="s">
        <v>163</v>
      </c>
      <c r="C53" s="37" t="s">
        <v>191</v>
      </c>
      <c r="D53" s="37" t="s">
        <v>128</v>
      </c>
      <c r="E53" s="37" t="str">
        <f t="shared" si="14"/>
        <v>RR18-RG03</v>
      </c>
      <c r="F53" s="38" t="s">
        <v>192</v>
      </c>
      <c r="G53" s="38" t="s">
        <v>228</v>
      </c>
      <c r="H53" s="37" t="s">
        <v>194</v>
      </c>
      <c r="I53" s="37" t="s">
        <v>66</v>
      </c>
      <c r="J53" s="37" t="s">
        <v>229</v>
      </c>
      <c r="K53" s="39" t="s">
        <v>230</v>
      </c>
      <c r="L53" s="30">
        <v>679749.84</v>
      </c>
      <c r="M53" s="30">
        <v>334426.7</v>
      </c>
      <c r="N53" s="30">
        <v>0</v>
      </c>
      <c r="O53" s="30">
        <v>441007.96</v>
      </c>
      <c r="P53" s="31">
        <v>864148.03999999992</v>
      </c>
      <c r="Q53" s="31">
        <v>0</v>
      </c>
      <c r="R53" s="31">
        <v>7437.35</v>
      </c>
      <c r="S53" s="31">
        <v>55274.69999999999</v>
      </c>
      <c r="T53" s="31">
        <v>26079.21</v>
      </c>
      <c r="U53" s="31">
        <v>427561.27</v>
      </c>
      <c r="V53" s="32">
        <v>1098094.92</v>
      </c>
      <c r="W53" s="31">
        <v>0</v>
      </c>
      <c r="X53" s="31">
        <v>0</v>
      </c>
      <c r="Y53" s="31">
        <v>25477.119999999999</v>
      </c>
      <c r="Z53" s="31">
        <v>0</v>
      </c>
      <c r="AA53" s="31">
        <v>0</v>
      </c>
      <c r="AB53" s="31">
        <v>40711.679999999993</v>
      </c>
      <c r="AC53" s="31">
        <v>-1.61</v>
      </c>
      <c r="AD53" s="33">
        <f t="shared" si="15"/>
        <v>3999967.1800000006</v>
      </c>
      <c r="AE53" s="31">
        <v>10021.269999999999</v>
      </c>
      <c r="AF53" s="32">
        <v>18291</v>
      </c>
      <c r="AG53" s="32">
        <v>1004.18</v>
      </c>
      <c r="AH53" s="33">
        <f t="shared" si="16"/>
        <v>4029283.6300000008</v>
      </c>
    </row>
    <row r="54" spans="1:34" s="11" customFormat="1" ht="18" hidden="1" customHeight="1" outlineLevel="2" x14ac:dyDescent="0.25">
      <c r="A54" s="35" t="s">
        <v>162</v>
      </c>
      <c r="B54" s="36" t="s">
        <v>163</v>
      </c>
      <c r="C54" s="37" t="s">
        <v>191</v>
      </c>
      <c r="D54" s="37" t="s">
        <v>187</v>
      </c>
      <c r="E54" s="37" t="str">
        <f t="shared" si="14"/>
        <v>RR18-RG04</v>
      </c>
      <c r="F54" s="38" t="s">
        <v>192</v>
      </c>
      <c r="G54" s="38" t="s">
        <v>231</v>
      </c>
      <c r="H54" s="37" t="s">
        <v>194</v>
      </c>
      <c r="I54" s="37" t="s">
        <v>66</v>
      </c>
      <c r="J54" s="37" t="s">
        <v>232</v>
      </c>
      <c r="K54" s="39" t="s">
        <v>233</v>
      </c>
      <c r="L54" s="30">
        <v>60174.92</v>
      </c>
      <c r="M54" s="30">
        <v>34075.5</v>
      </c>
      <c r="N54" s="30">
        <v>0</v>
      </c>
      <c r="O54" s="30">
        <v>49613.64</v>
      </c>
      <c r="P54" s="31">
        <v>0</v>
      </c>
      <c r="Q54" s="31">
        <v>0</v>
      </c>
      <c r="R54" s="31">
        <v>0</v>
      </c>
      <c r="S54" s="31">
        <v>28987.489999999994</v>
      </c>
      <c r="T54" s="31">
        <v>0</v>
      </c>
      <c r="U54" s="31">
        <v>49003.91</v>
      </c>
      <c r="V54" s="32">
        <v>42643.97</v>
      </c>
      <c r="W54" s="31">
        <v>325.41000000000003</v>
      </c>
      <c r="X54" s="31">
        <v>0</v>
      </c>
      <c r="Y54" s="31">
        <v>2154.6</v>
      </c>
      <c r="Z54" s="31">
        <v>0</v>
      </c>
      <c r="AA54" s="31">
        <v>0</v>
      </c>
      <c r="AB54" s="31">
        <v>1795.5</v>
      </c>
      <c r="AC54" s="31">
        <v>0.01</v>
      </c>
      <c r="AD54" s="33">
        <f t="shared" si="15"/>
        <v>268774.94999999995</v>
      </c>
      <c r="AE54" s="31">
        <v>666.73</v>
      </c>
      <c r="AF54" s="32">
        <v>1247.6099999999999</v>
      </c>
      <c r="AG54" s="32">
        <v>0</v>
      </c>
      <c r="AH54" s="33">
        <f t="shared" si="16"/>
        <v>270689.28999999992</v>
      </c>
    </row>
    <row r="55" spans="1:34" s="11" customFormat="1" ht="18" hidden="1" customHeight="1" outlineLevel="2" x14ac:dyDescent="0.25">
      <c r="A55" s="35" t="s">
        <v>162</v>
      </c>
      <c r="B55" s="36" t="s">
        <v>163</v>
      </c>
      <c r="C55" s="37" t="s">
        <v>191</v>
      </c>
      <c r="D55" s="37" t="s">
        <v>234</v>
      </c>
      <c r="E55" s="37" t="str">
        <f t="shared" si="14"/>
        <v>RR18-RG05</v>
      </c>
      <c r="F55" s="38" t="s">
        <v>192</v>
      </c>
      <c r="G55" s="38" t="s">
        <v>235</v>
      </c>
      <c r="H55" s="37" t="s">
        <v>194</v>
      </c>
      <c r="I55" s="37" t="s">
        <v>66</v>
      </c>
      <c r="J55" s="37" t="s">
        <v>236</v>
      </c>
      <c r="K55" s="39" t="s">
        <v>237</v>
      </c>
      <c r="L55" s="30">
        <v>0</v>
      </c>
      <c r="M55" s="30">
        <v>0</v>
      </c>
      <c r="N55" s="30">
        <v>0</v>
      </c>
      <c r="O55" s="30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2"/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3">
        <f t="shared" si="15"/>
        <v>0</v>
      </c>
      <c r="AE55" s="31">
        <v>0</v>
      </c>
      <c r="AF55" s="32">
        <v>0</v>
      </c>
      <c r="AG55" s="32">
        <v>0</v>
      </c>
      <c r="AH55" s="33">
        <f t="shared" si="16"/>
        <v>0</v>
      </c>
    </row>
    <row r="56" spans="1:34" s="11" customFormat="1" ht="18" hidden="1" customHeight="1" outlineLevel="2" x14ac:dyDescent="0.25">
      <c r="A56" s="35" t="s">
        <v>162</v>
      </c>
      <c r="B56" s="36" t="s">
        <v>163</v>
      </c>
      <c r="C56" s="37" t="s">
        <v>191</v>
      </c>
      <c r="D56" s="37" t="s">
        <v>238</v>
      </c>
      <c r="E56" s="37" t="str">
        <f t="shared" si="14"/>
        <v>RR18-RG06</v>
      </c>
      <c r="F56" s="38" t="s">
        <v>192</v>
      </c>
      <c r="G56" s="38" t="s">
        <v>239</v>
      </c>
      <c r="H56" s="37" t="s">
        <v>194</v>
      </c>
      <c r="I56" s="37" t="s">
        <v>66</v>
      </c>
      <c r="J56" s="37" t="s">
        <v>240</v>
      </c>
      <c r="K56" s="39" t="s">
        <v>241</v>
      </c>
      <c r="L56" s="30">
        <v>197833.47</v>
      </c>
      <c r="M56" s="30">
        <v>439059.92</v>
      </c>
      <c r="N56" s="30">
        <v>0</v>
      </c>
      <c r="O56" s="30">
        <v>292348.25</v>
      </c>
      <c r="P56" s="31">
        <v>7965.36</v>
      </c>
      <c r="Q56" s="31">
        <v>0</v>
      </c>
      <c r="R56" s="31">
        <v>0</v>
      </c>
      <c r="S56" s="31">
        <v>15366.119999999999</v>
      </c>
      <c r="T56" s="31">
        <v>0</v>
      </c>
      <c r="U56" s="31">
        <v>0</v>
      </c>
      <c r="V56" s="32">
        <v>695006.59</v>
      </c>
      <c r="W56" s="31">
        <v>0</v>
      </c>
      <c r="X56" s="31">
        <v>0</v>
      </c>
      <c r="Y56" s="31">
        <v>10402.57</v>
      </c>
      <c r="Z56" s="31">
        <v>0</v>
      </c>
      <c r="AA56" s="31">
        <v>0</v>
      </c>
      <c r="AB56" s="31">
        <v>17741.64</v>
      </c>
      <c r="AC56" s="31">
        <v>-406.51</v>
      </c>
      <c r="AD56" s="33">
        <f t="shared" si="15"/>
        <v>1675317.41</v>
      </c>
      <c r="AE56" s="31">
        <v>4207.9499999999989</v>
      </c>
      <c r="AF56" s="32">
        <v>7431.51</v>
      </c>
      <c r="AG56" s="32">
        <v>586.28</v>
      </c>
      <c r="AH56" s="33">
        <f t="shared" si="16"/>
        <v>1687543.15</v>
      </c>
    </row>
    <row r="57" spans="1:34" s="11" customFormat="1" ht="18" hidden="1" customHeight="1" outlineLevel="2" x14ac:dyDescent="0.25">
      <c r="A57" s="35" t="s">
        <v>162</v>
      </c>
      <c r="B57" s="36" t="s">
        <v>163</v>
      </c>
      <c r="C57" s="37" t="s">
        <v>191</v>
      </c>
      <c r="D57" s="37" t="s">
        <v>242</v>
      </c>
      <c r="E57" s="37" t="str">
        <f t="shared" si="14"/>
        <v>RR18-RG07</v>
      </c>
      <c r="F57" s="38" t="s">
        <v>192</v>
      </c>
      <c r="G57" s="38" t="s">
        <v>243</v>
      </c>
      <c r="H57" s="37" t="s">
        <v>194</v>
      </c>
      <c r="I57" s="37" t="s">
        <v>66</v>
      </c>
      <c r="J57" s="37" t="s">
        <v>244</v>
      </c>
      <c r="K57" s="39" t="s">
        <v>245</v>
      </c>
      <c r="L57" s="30">
        <v>729211.05</v>
      </c>
      <c r="M57" s="30">
        <v>41949.29</v>
      </c>
      <c r="N57" s="30">
        <v>0</v>
      </c>
      <c r="O57" s="30">
        <v>57491.55</v>
      </c>
      <c r="P57" s="31">
        <v>811333.32</v>
      </c>
      <c r="Q57" s="31">
        <v>0</v>
      </c>
      <c r="R57" s="31">
        <v>0</v>
      </c>
      <c r="S57" s="31">
        <v>43543.19000000001</v>
      </c>
      <c r="T57" s="31">
        <v>0</v>
      </c>
      <c r="U57" s="31">
        <v>12956.14</v>
      </c>
      <c r="V57" s="32">
        <v>779200.10000000009</v>
      </c>
      <c r="W57" s="31">
        <v>0</v>
      </c>
      <c r="X57" s="31">
        <v>0</v>
      </c>
      <c r="Y57" s="31">
        <v>15765.95</v>
      </c>
      <c r="Z57" s="31">
        <v>0</v>
      </c>
      <c r="AA57" s="31">
        <v>0</v>
      </c>
      <c r="AB57" s="31">
        <v>447626.26</v>
      </c>
      <c r="AC57" s="31">
        <v>-0.01</v>
      </c>
      <c r="AD57" s="33">
        <f t="shared" si="15"/>
        <v>2939076.84</v>
      </c>
      <c r="AE57" s="31">
        <v>7359.96</v>
      </c>
      <c r="AF57" s="32">
        <v>12694.789999999999</v>
      </c>
      <c r="AG57" s="32">
        <v>0</v>
      </c>
      <c r="AH57" s="33">
        <f t="shared" si="16"/>
        <v>2959131.59</v>
      </c>
    </row>
    <row r="58" spans="1:34" s="11" customFormat="1" ht="18" hidden="1" customHeight="1" outlineLevel="2" x14ac:dyDescent="0.25">
      <c r="A58" s="35" t="s">
        <v>162</v>
      </c>
      <c r="B58" s="36" t="s">
        <v>163</v>
      </c>
      <c r="C58" s="37" t="s">
        <v>191</v>
      </c>
      <c r="D58" s="37" t="s">
        <v>246</v>
      </c>
      <c r="E58" s="37" t="str">
        <f t="shared" si="14"/>
        <v>RR18-RG08</v>
      </c>
      <c r="F58" s="38" t="s">
        <v>192</v>
      </c>
      <c r="G58" s="38" t="s">
        <v>247</v>
      </c>
      <c r="H58" s="37" t="s">
        <v>194</v>
      </c>
      <c r="I58" s="37" t="s">
        <v>66</v>
      </c>
      <c r="J58" s="37" t="s">
        <v>248</v>
      </c>
      <c r="K58" s="39" t="s">
        <v>249</v>
      </c>
      <c r="L58" s="30">
        <v>210807.48</v>
      </c>
      <c r="M58" s="30">
        <v>3842.2200000000003</v>
      </c>
      <c r="N58" s="30">
        <v>0</v>
      </c>
      <c r="O58" s="30">
        <v>392666.15</v>
      </c>
      <c r="P58" s="31">
        <v>162548.85</v>
      </c>
      <c r="Q58" s="31">
        <v>0</v>
      </c>
      <c r="R58" s="31">
        <v>0</v>
      </c>
      <c r="S58" s="31">
        <v>16847.82</v>
      </c>
      <c r="T58" s="31">
        <v>-13945.43</v>
      </c>
      <c r="U58" s="31">
        <v>16653.09</v>
      </c>
      <c r="V58" s="32">
        <v>566921.92000000004</v>
      </c>
      <c r="W58" s="31">
        <v>0</v>
      </c>
      <c r="X58" s="31">
        <v>0</v>
      </c>
      <c r="Y58" s="31">
        <v>13498.140000000001</v>
      </c>
      <c r="Z58" s="31">
        <v>0</v>
      </c>
      <c r="AA58" s="31">
        <v>0</v>
      </c>
      <c r="AB58" s="31">
        <v>61986.350000000006</v>
      </c>
      <c r="AC58" s="31">
        <v>-0.01</v>
      </c>
      <c r="AD58" s="33">
        <f t="shared" si="15"/>
        <v>1431826.58</v>
      </c>
      <c r="AE58" s="31">
        <v>3586.5499999999997</v>
      </c>
      <c r="AF58" s="32">
        <v>5921.67</v>
      </c>
      <c r="AG58" s="32">
        <v>528.44000000000005</v>
      </c>
      <c r="AH58" s="33">
        <f t="shared" si="16"/>
        <v>1441863.24</v>
      </c>
    </row>
    <row r="59" spans="1:34" s="11" customFormat="1" ht="18" customHeight="1" outlineLevel="1" collapsed="1" x14ac:dyDescent="0.25">
      <c r="A59" s="40" t="s">
        <v>250</v>
      </c>
      <c r="B59" s="41"/>
      <c r="C59" s="42"/>
      <c r="D59" s="42"/>
      <c r="E59" s="42"/>
      <c r="F59" s="43"/>
      <c r="G59" s="43"/>
      <c r="H59" s="42"/>
      <c r="I59" s="42"/>
      <c r="J59" s="42"/>
      <c r="K59" s="43"/>
      <c r="L59" s="44">
        <f t="shared" ref="L59:AH59" si="17">SUBTOTAL(9,L35:L58)</f>
        <v>5464787.1999999993</v>
      </c>
      <c r="M59" s="44">
        <f t="shared" si="17"/>
        <v>2256694.6700000004</v>
      </c>
      <c r="N59" s="44">
        <f t="shared" si="17"/>
        <v>13950.61</v>
      </c>
      <c r="O59" s="44">
        <f t="shared" si="17"/>
        <v>7234516.3299999991</v>
      </c>
      <c r="P59" s="44">
        <f t="shared" si="17"/>
        <v>3325137.4399999995</v>
      </c>
      <c r="Q59" s="44">
        <f t="shared" si="17"/>
        <v>32551.420000000002</v>
      </c>
      <c r="R59" s="44">
        <f t="shared" si="17"/>
        <v>109288.8</v>
      </c>
      <c r="S59" s="44">
        <f t="shared" si="17"/>
        <v>554349.98</v>
      </c>
      <c r="T59" s="44">
        <f t="shared" si="17"/>
        <v>291702.38</v>
      </c>
      <c r="U59" s="44">
        <f t="shared" si="17"/>
        <v>1986446.9699999995</v>
      </c>
      <c r="V59" s="44">
        <f t="shared" si="17"/>
        <v>8538111.129999999</v>
      </c>
      <c r="W59" s="44">
        <f t="shared" si="17"/>
        <v>97167.01</v>
      </c>
      <c r="X59" s="44">
        <f t="shared" si="17"/>
        <v>33997.69</v>
      </c>
      <c r="Y59" s="44">
        <f t="shared" si="17"/>
        <v>229697.70000000004</v>
      </c>
      <c r="Z59" s="44">
        <f t="shared" si="17"/>
        <v>14160.16</v>
      </c>
      <c r="AA59" s="44">
        <f t="shared" si="17"/>
        <v>0</v>
      </c>
      <c r="AB59" s="44">
        <f t="shared" si="17"/>
        <v>892385.87</v>
      </c>
      <c r="AC59" s="44">
        <f t="shared" si="17"/>
        <v>8857.9299999999967</v>
      </c>
      <c r="AD59" s="44">
        <f t="shared" si="17"/>
        <v>31083803.289999999</v>
      </c>
      <c r="AE59" s="44">
        <f t="shared" si="17"/>
        <v>78224.19</v>
      </c>
      <c r="AF59" s="45">
        <f t="shared" si="17"/>
        <v>148509.91000000003</v>
      </c>
      <c r="AG59" s="45">
        <f t="shared" si="17"/>
        <v>91071.909999999989</v>
      </c>
      <c r="AH59" s="45">
        <f t="shared" si="17"/>
        <v>31401609.299999997</v>
      </c>
    </row>
    <row r="60" spans="1:34" s="11" customFormat="1" ht="18" hidden="1" customHeight="1" outlineLevel="2" x14ac:dyDescent="0.25">
      <c r="A60" s="35" t="s">
        <v>251</v>
      </c>
      <c r="B60" s="36" t="s">
        <v>252</v>
      </c>
      <c r="C60" s="37" t="s">
        <v>253</v>
      </c>
      <c r="D60" s="37" t="s">
        <v>62</v>
      </c>
      <c r="E60" s="37" t="str">
        <f t="shared" ref="E60:E77" si="18">CONCATENATE(C60,"-",D60)</f>
        <v>RR19-RD01</v>
      </c>
      <c r="F60" s="38" t="s">
        <v>254</v>
      </c>
      <c r="G60" s="38" t="s">
        <v>64</v>
      </c>
      <c r="H60" s="37" t="s">
        <v>255</v>
      </c>
      <c r="I60" s="37" t="s">
        <v>66</v>
      </c>
      <c r="J60" s="37" t="s">
        <v>256</v>
      </c>
      <c r="K60" s="39" t="s">
        <v>257</v>
      </c>
      <c r="L60" s="30">
        <v>14147.1</v>
      </c>
      <c r="M60" s="30">
        <v>1666.89</v>
      </c>
      <c r="N60" s="30">
        <v>35.000000000000007</v>
      </c>
      <c r="O60" s="30">
        <v>21555.57</v>
      </c>
      <c r="P60" s="31">
        <v>653.66</v>
      </c>
      <c r="Q60" s="31">
        <v>81.69</v>
      </c>
      <c r="R60" s="31">
        <v>0</v>
      </c>
      <c r="S60" s="31">
        <v>316.85000000000002</v>
      </c>
      <c r="T60" s="31">
        <v>233.71</v>
      </c>
      <c r="U60" s="31">
        <v>2363.16</v>
      </c>
      <c r="V60" s="32">
        <v>15928.97</v>
      </c>
      <c r="W60" s="31">
        <v>227.32</v>
      </c>
      <c r="X60" s="31">
        <v>85.32</v>
      </c>
      <c r="Y60" s="31">
        <v>0</v>
      </c>
      <c r="Z60" s="31">
        <v>35.54</v>
      </c>
      <c r="AA60" s="31">
        <v>0</v>
      </c>
      <c r="AB60" s="31">
        <v>5415.0399999999991</v>
      </c>
      <c r="AC60" s="31">
        <v>-6.3899999999999988</v>
      </c>
      <c r="AD60" s="33">
        <f t="shared" ref="AD60:AD76" si="19">SUM(L60:AC60)</f>
        <v>62739.430000000008</v>
      </c>
      <c r="AE60" s="31">
        <v>157.44000000000003</v>
      </c>
      <c r="AF60" s="32">
        <v>0</v>
      </c>
      <c r="AG60" s="32">
        <v>81.53</v>
      </c>
      <c r="AH60" s="33">
        <f t="shared" ref="AH60:AH77" si="20">SUM(AD60:AG60)</f>
        <v>62978.400000000009</v>
      </c>
    </row>
    <row r="61" spans="1:34" s="11" customFormat="1" ht="18" hidden="1" customHeight="1" outlineLevel="2" x14ac:dyDescent="0.25">
      <c r="A61" s="35" t="s">
        <v>251</v>
      </c>
      <c r="B61" s="36" t="s">
        <v>252</v>
      </c>
      <c r="C61" s="37" t="s">
        <v>253</v>
      </c>
      <c r="D61" s="37" t="s">
        <v>68</v>
      </c>
      <c r="E61" s="37" t="str">
        <f t="shared" si="18"/>
        <v>RR19-RG01</v>
      </c>
      <c r="F61" s="38" t="s">
        <v>254</v>
      </c>
      <c r="G61" s="38" t="s">
        <v>69</v>
      </c>
      <c r="H61" s="37" t="s">
        <v>255</v>
      </c>
      <c r="I61" s="37" t="s">
        <v>66</v>
      </c>
      <c r="J61" s="37" t="s">
        <v>258</v>
      </c>
      <c r="K61" s="39" t="s">
        <v>259</v>
      </c>
      <c r="L61" s="30">
        <v>92214.26</v>
      </c>
      <c r="M61" s="30">
        <v>10766.88</v>
      </c>
      <c r="N61" s="30">
        <v>229.24</v>
      </c>
      <c r="O61" s="30">
        <v>141347.98000000001</v>
      </c>
      <c r="P61" s="31">
        <v>4286.3100000000004</v>
      </c>
      <c r="Q61" s="31">
        <v>534.91</v>
      </c>
      <c r="R61" s="31">
        <v>0</v>
      </c>
      <c r="S61" s="31">
        <v>7850.880000000001</v>
      </c>
      <c r="T61" s="31">
        <v>1513.4900000000002</v>
      </c>
      <c r="U61" s="31">
        <v>15449.130000000001</v>
      </c>
      <c r="V61" s="32">
        <v>101275.09000000003</v>
      </c>
      <c r="W61" s="31">
        <v>1490.6</v>
      </c>
      <c r="X61" s="31">
        <v>558.67999999999995</v>
      </c>
      <c r="Y61" s="31">
        <v>3332.77</v>
      </c>
      <c r="Z61" s="31">
        <v>232.69</v>
      </c>
      <c r="AA61" s="31">
        <v>0</v>
      </c>
      <c r="AB61" s="31">
        <v>35465.93</v>
      </c>
      <c r="AC61" s="31">
        <v>-41.72</v>
      </c>
      <c r="AD61" s="33">
        <f t="shared" si="19"/>
        <v>416507.12000000005</v>
      </c>
      <c r="AE61" s="31">
        <v>1047.3100000000002</v>
      </c>
      <c r="AF61" s="32">
        <v>3177.12</v>
      </c>
      <c r="AG61" s="32">
        <v>503.74</v>
      </c>
      <c r="AH61" s="33">
        <f t="shared" si="20"/>
        <v>421235.29000000004</v>
      </c>
    </row>
    <row r="62" spans="1:34" s="11" customFormat="1" ht="18" hidden="1" customHeight="1" outlineLevel="2" x14ac:dyDescent="0.25">
      <c r="A62" s="35" t="s">
        <v>251</v>
      </c>
      <c r="B62" s="36" t="s">
        <v>252</v>
      </c>
      <c r="C62" s="37" t="s">
        <v>260</v>
      </c>
      <c r="D62" s="37" t="s">
        <v>62</v>
      </c>
      <c r="E62" s="37" t="str">
        <f t="shared" si="18"/>
        <v>RR20-RD01</v>
      </c>
      <c r="F62" s="38" t="s">
        <v>261</v>
      </c>
      <c r="G62" s="38" t="s">
        <v>64</v>
      </c>
      <c r="H62" s="37" t="s">
        <v>262</v>
      </c>
      <c r="I62" s="37" t="s">
        <v>66</v>
      </c>
      <c r="J62" s="37" t="s">
        <v>263</v>
      </c>
      <c r="K62" s="39" t="s">
        <v>264</v>
      </c>
      <c r="L62" s="30">
        <v>136072.71000000002</v>
      </c>
      <c r="M62" s="30">
        <v>15705.240000000002</v>
      </c>
      <c r="N62" s="30">
        <v>737.54</v>
      </c>
      <c r="O62" s="30">
        <v>177039.22</v>
      </c>
      <c r="P62" s="31">
        <v>5159</v>
      </c>
      <c r="Q62" s="31">
        <v>1720.9499999999998</v>
      </c>
      <c r="R62" s="31">
        <v>1102.5899999999999</v>
      </c>
      <c r="S62" s="31">
        <v>8328.74</v>
      </c>
      <c r="T62" s="31">
        <v>2666.9700000000003</v>
      </c>
      <c r="U62" s="31">
        <v>22262.48</v>
      </c>
      <c r="V62" s="32">
        <v>143801.4</v>
      </c>
      <c r="W62" s="31">
        <v>3100.9600000000005</v>
      </c>
      <c r="X62" s="31">
        <v>1797.4099999999999</v>
      </c>
      <c r="Y62" s="31">
        <v>4643</v>
      </c>
      <c r="Z62" s="31">
        <v>748.63</v>
      </c>
      <c r="AA62" s="31">
        <v>0</v>
      </c>
      <c r="AB62" s="31">
        <v>17543.559999999998</v>
      </c>
      <c r="AC62" s="31">
        <v>-10.309999999999999</v>
      </c>
      <c r="AD62" s="33">
        <f t="shared" si="19"/>
        <v>542420.08999999985</v>
      </c>
      <c r="AE62" s="31">
        <v>1361.1099999999997</v>
      </c>
      <c r="AF62" s="32">
        <v>0</v>
      </c>
      <c r="AG62" s="32">
        <v>674.36</v>
      </c>
      <c r="AH62" s="33">
        <f t="shared" si="20"/>
        <v>544455.55999999982</v>
      </c>
    </row>
    <row r="63" spans="1:34" s="11" customFormat="1" ht="18" hidden="1" customHeight="1" outlineLevel="2" x14ac:dyDescent="0.25">
      <c r="A63" s="35" t="s">
        <v>251</v>
      </c>
      <c r="B63" s="36" t="s">
        <v>252</v>
      </c>
      <c r="C63" s="37" t="s">
        <v>260</v>
      </c>
      <c r="D63" s="37" t="s">
        <v>68</v>
      </c>
      <c r="E63" s="37" t="str">
        <f t="shared" si="18"/>
        <v>RR20-RG01</v>
      </c>
      <c r="F63" s="38" t="s">
        <v>261</v>
      </c>
      <c r="G63" s="38" t="s">
        <v>69</v>
      </c>
      <c r="H63" s="37" t="s">
        <v>262</v>
      </c>
      <c r="I63" s="37" t="s">
        <v>66</v>
      </c>
      <c r="J63" s="37" t="s">
        <v>265</v>
      </c>
      <c r="K63" s="39" t="s">
        <v>266</v>
      </c>
      <c r="L63" s="30">
        <v>860241.43</v>
      </c>
      <c r="M63" s="30">
        <v>102830.59</v>
      </c>
      <c r="N63" s="30">
        <v>4823.08</v>
      </c>
      <c r="O63" s="30">
        <v>1160388.1000000001</v>
      </c>
      <c r="P63" s="31">
        <v>33760.46</v>
      </c>
      <c r="Q63" s="31">
        <v>11253.869999999999</v>
      </c>
      <c r="R63" s="31">
        <v>7230.13</v>
      </c>
      <c r="S63" s="31">
        <v>69145.25</v>
      </c>
      <c r="T63" s="31">
        <v>17457.730000000003</v>
      </c>
      <c r="U63" s="31">
        <v>145634.96000000002</v>
      </c>
      <c r="V63" s="32">
        <v>928501.93</v>
      </c>
      <c r="W63" s="31">
        <v>20003.230000000003</v>
      </c>
      <c r="X63" s="31">
        <v>11753.86</v>
      </c>
      <c r="Y63" s="31">
        <v>29456.6</v>
      </c>
      <c r="Z63" s="31">
        <v>4895.5299999999988</v>
      </c>
      <c r="AA63" s="31">
        <v>0</v>
      </c>
      <c r="AB63" s="31">
        <v>113716.06000000001</v>
      </c>
      <c r="AC63" s="31">
        <v>-68.94</v>
      </c>
      <c r="AD63" s="33">
        <f t="shared" si="19"/>
        <v>3521023.87</v>
      </c>
      <c r="AE63" s="31">
        <v>8832.1999999999989</v>
      </c>
      <c r="AF63" s="32">
        <v>14452.840000000002</v>
      </c>
      <c r="AG63" s="32">
        <v>4182.21</v>
      </c>
      <c r="AH63" s="33">
        <f t="shared" si="20"/>
        <v>3548491.12</v>
      </c>
    </row>
    <row r="64" spans="1:34" s="11" customFormat="1" ht="18" hidden="1" customHeight="1" outlineLevel="2" x14ac:dyDescent="0.25">
      <c r="A64" s="35" t="s">
        <v>251</v>
      </c>
      <c r="B64" s="36" t="s">
        <v>252</v>
      </c>
      <c r="C64" s="37" t="s">
        <v>267</v>
      </c>
      <c r="D64" s="37" t="s">
        <v>62</v>
      </c>
      <c r="E64" s="37" t="str">
        <f t="shared" si="18"/>
        <v>RR21-RD01</v>
      </c>
      <c r="F64" s="38" t="s">
        <v>268</v>
      </c>
      <c r="G64" s="38" t="s">
        <v>64</v>
      </c>
      <c r="H64" s="37" t="s">
        <v>269</v>
      </c>
      <c r="I64" s="37" t="s">
        <v>66</v>
      </c>
      <c r="J64" s="37" t="s">
        <v>270</v>
      </c>
      <c r="K64" s="39" t="s">
        <v>271</v>
      </c>
      <c r="L64" s="30">
        <v>4808.54</v>
      </c>
      <c r="M64" s="30">
        <v>729.2</v>
      </c>
      <c r="N64" s="30">
        <v>0</v>
      </c>
      <c r="O64" s="30">
        <v>9150.01</v>
      </c>
      <c r="P64" s="31">
        <v>1809.24</v>
      </c>
      <c r="Q64" s="31">
        <v>0</v>
      </c>
      <c r="R64" s="31">
        <v>0</v>
      </c>
      <c r="S64" s="31">
        <v>29.04</v>
      </c>
      <c r="T64" s="31">
        <v>0</v>
      </c>
      <c r="U64" s="31">
        <v>115.61</v>
      </c>
      <c r="V64" s="32">
        <v>9260.24</v>
      </c>
      <c r="W64" s="31">
        <v>824.85</v>
      </c>
      <c r="X64" s="31">
        <v>0</v>
      </c>
      <c r="Y64" s="31">
        <v>27.92</v>
      </c>
      <c r="Z64" s="31">
        <v>0</v>
      </c>
      <c r="AA64" s="31">
        <v>0</v>
      </c>
      <c r="AB64" s="31">
        <v>-149.44999999999999</v>
      </c>
      <c r="AC64" s="31">
        <v>0</v>
      </c>
      <c r="AD64" s="33">
        <f t="shared" si="19"/>
        <v>26605.200000000001</v>
      </c>
      <c r="AE64" s="31">
        <v>67.109999999999985</v>
      </c>
      <c r="AF64" s="32">
        <v>0</v>
      </c>
      <c r="AG64" s="32">
        <v>186.85</v>
      </c>
      <c r="AH64" s="33">
        <f t="shared" si="20"/>
        <v>26859.16</v>
      </c>
    </row>
    <row r="65" spans="1:34" s="11" customFormat="1" ht="18" hidden="1" customHeight="1" outlineLevel="2" x14ac:dyDescent="0.25">
      <c r="A65" s="35" t="s">
        <v>251</v>
      </c>
      <c r="B65" s="36" t="s">
        <v>252</v>
      </c>
      <c r="C65" s="37" t="s">
        <v>267</v>
      </c>
      <c r="D65" s="37" t="s">
        <v>68</v>
      </c>
      <c r="E65" s="37" t="str">
        <f t="shared" si="18"/>
        <v>RR21-RG01</v>
      </c>
      <c r="F65" s="38" t="s">
        <v>268</v>
      </c>
      <c r="G65" s="38" t="s">
        <v>69</v>
      </c>
      <c r="H65" s="37" t="s">
        <v>269</v>
      </c>
      <c r="I65" s="37" t="s">
        <v>66</v>
      </c>
      <c r="J65" s="37" t="s">
        <v>272</v>
      </c>
      <c r="K65" s="39" t="s">
        <v>273</v>
      </c>
      <c r="L65" s="30">
        <v>30189.170000000002</v>
      </c>
      <c r="M65" s="30">
        <v>4781.6499999999996</v>
      </c>
      <c r="N65" s="30">
        <v>0</v>
      </c>
      <c r="O65" s="30">
        <v>59988.42</v>
      </c>
      <c r="P65" s="31">
        <v>11863.85</v>
      </c>
      <c r="Q65" s="31">
        <v>0</v>
      </c>
      <c r="R65" s="31">
        <v>0</v>
      </c>
      <c r="S65" s="31">
        <v>2502.5300000000002</v>
      </c>
      <c r="T65" s="31">
        <v>0</v>
      </c>
      <c r="U65" s="31">
        <v>758.12</v>
      </c>
      <c r="V65" s="32">
        <v>59950.049999999996</v>
      </c>
      <c r="W65" s="31">
        <v>5408.9</v>
      </c>
      <c r="X65" s="31">
        <v>0</v>
      </c>
      <c r="Y65" s="31">
        <v>1850.46</v>
      </c>
      <c r="Z65" s="31">
        <v>0</v>
      </c>
      <c r="AA65" s="31">
        <v>0</v>
      </c>
      <c r="AB65" s="31">
        <v>-919.69999999999993</v>
      </c>
      <c r="AC65" s="31">
        <v>-0.01</v>
      </c>
      <c r="AD65" s="33">
        <f t="shared" si="19"/>
        <v>176373.43999999994</v>
      </c>
      <c r="AE65" s="31">
        <v>445.13</v>
      </c>
      <c r="AF65" s="32">
        <v>745.68999999999994</v>
      </c>
      <c r="AG65" s="32">
        <v>1149.82</v>
      </c>
      <c r="AH65" s="33">
        <f t="shared" si="20"/>
        <v>178714.07999999996</v>
      </c>
    </row>
    <row r="66" spans="1:34" s="11" customFormat="1" ht="18" hidden="1" customHeight="1" outlineLevel="2" x14ac:dyDescent="0.25">
      <c r="A66" s="35" t="s">
        <v>251</v>
      </c>
      <c r="B66" s="36" t="s">
        <v>252</v>
      </c>
      <c r="C66" s="37" t="s">
        <v>274</v>
      </c>
      <c r="D66" s="37" t="s">
        <v>62</v>
      </c>
      <c r="E66" s="37" t="str">
        <f t="shared" si="18"/>
        <v>RR22-RD01</v>
      </c>
      <c r="F66" s="38" t="s">
        <v>275</v>
      </c>
      <c r="G66" s="38" t="s">
        <v>64</v>
      </c>
      <c r="H66" s="37" t="s">
        <v>276</v>
      </c>
      <c r="I66" s="37" t="s">
        <v>66</v>
      </c>
      <c r="J66" s="37" t="s">
        <v>277</v>
      </c>
      <c r="K66" s="39" t="s">
        <v>278</v>
      </c>
      <c r="L66" s="30">
        <v>2663.83</v>
      </c>
      <c r="M66" s="30">
        <v>368.66</v>
      </c>
      <c r="N66" s="30">
        <v>0</v>
      </c>
      <c r="O66" s="30">
        <v>2941.35</v>
      </c>
      <c r="P66" s="31">
        <v>0</v>
      </c>
      <c r="Q66" s="31">
        <v>0</v>
      </c>
      <c r="R66" s="31">
        <v>0</v>
      </c>
      <c r="S66" s="31">
        <v>507.60999999999996</v>
      </c>
      <c r="T66" s="31">
        <v>745.24</v>
      </c>
      <c r="U66" s="31">
        <v>1003.06</v>
      </c>
      <c r="V66" s="32">
        <v>1895.8600000000001</v>
      </c>
      <c r="W66" s="31">
        <v>309.24</v>
      </c>
      <c r="X66" s="31">
        <v>0</v>
      </c>
      <c r="Y66" s="31">
        <v>10.96</v>
      </c>
      <c r="Z66" s="31">
        <v>0</v>
      </c>
      <c r="AA66" s="31">
        <v>0</v>
      </c>
      <c r="AB66" s="31">
        <v>-66.459999999999994</v>
      </c>
      <c r="AC66" s="31">
        <v>0</v>
      </c>
      <c r="AD66" s="33">
        <f t="shared" si="19"/>
        <v>10379.35</v>
      </c>
      <c r="AE66" s="31">
        <v>26.18</v>
      </c>
      <c r="AF66" s="32">
        <v>0</v>
      </c>
      <c r="AG66" s="32">
        <v>66.459999999999994</v>
      </c>
      <c r="AH66" s="33">
        <f t="shared" si="20"/>
        <v>10471.99</v>
      </c>
    </row>
    <row r="67" spans="1:34" s="11" customFormat="1" ht="18" hidden="1" customHeight="1" outlineLevel="2" x14ac:dyDescent="0.25">
      <c r="A67" s="35" t="s">
        <v>251</v>
      </c>
      <c r="B67" s="36" t="s">
        <v>252</v>
      </c>
      <c r="C67" s="37" t="s">
        <v>274</v>
      </c>
      <c r="D67" s="37" t="s">
        <v>68</v>
      </c>
      <c r="E67" s="37" t="str">
        <f t="shared" si="18"/>
        <v>RR22-RG01</v>
      </c>
      <c r="F67" s="38" t="s">
        <v>275</v>
      </c>
      <c r="G67" s="38" t="s">
        <v>69</v>
      </c>
      <c r="H67" s="37" t="s">
        <v>276</v>
      </c>
      <c r="I67" s="37" t="s">
        <v>66</v>
      </c>
      <c r="J67" s="37" t="s">
        <v>279</v>
      </c>
      <c r="K67" s="39" t="s">
        <v>280</v>
      </c>
      <c r="L67" s="30">
        <v>17054.2</v>
      </c>
      <c r="M67" s="30">
        <v>2417.44</v>
      </c>
      <c r="N67" s="30">
        <v>0</v>
      </c>
      <c r="O67" s="30">
        <v>19142.07</v>
      </c>
      <c r="P67" s="31">
        <v>0</v>
      </c>
      <c r="Q67" s="31">
        <v>0</v>
      </c>
      <c r="R67" s="31">
        <v>0</v>
      </c>
      <c r="S67" s="31">
        <v>4601.2500000000027</v>
      </c>
      <c r="T67" s="31">
        <v>4886.83</v>
      </c>
      <c r="U67" s="31">
        <v>6577.42</v>
      </c>
      <c r="V67" s="32">
        <v>11976.97</v>
      </c>
      <c r="W67" s="31">
        <v>2027.83</v>
      </c>
      <c r="X67" s="31">
        <v>0</v>
      </c>
      <c r="Y67" s="31">
        <v>931.17</v>
      </c>
      <c r="Z67" s="31">
        <v>0</v>
      </c>
      <c r="AA67" s="31">
        <v>0</v>
      </c>
      <c r="AB67" s="31">
        <v>-409.01</v>
      </c>
      <c r="AC67" s="31">
        <v>-0.01</v>
      </c>
      <c r="AD67" s="33">
        <f t="shared" si="19"/>
        <v>69206.16</v>
      </c>
      <c r="AE67" s="31">
        <v>174.24</v>
      </c>
      <c r="AF67" s="32">
        <v>285.01</v>
      </c>
      <c r="AG67" s="32">
        <v>409.01</v>
      </c>
      <c r="AH67" s="33">
        <f t="shared" si="20"/>
        <v>70074.42</v>
      </c>
    </row>
    <row r="68" spans="1:34" s="11" customFormat="1" ht="18" hidden="1" customHeight="1" outlineLevel="2" x14ac:dyDescent="0.25">
      <c r="A68" s="35" t="s">
        <v>251</v>
      </c>
      <c r="B68" s="36" t="s">
        <v>252</v>
      </c>
      <c r="C68" s="37" t="s">
        <v>281</v>
      </c>
      <c r="D68" s="37" t="s">
        <v>62</v>
      </c>
      <c r="E68" s="37" t="str">
        <f t="shared" si="18"/>
        <v>RR24-RD01</v>
      </c>
      <c r="F68" s="38" t="s">
        <v>282</v>
      </c>
      <c r="G68" s="38" t="s">
        <v>74</v>
      </c>
      <c r="H68" s="37" t="s">
        <v>283</v>
      </c>
      <c r="I68" s="37" t="s">
        <v>66</v>
      </c>
      <c r="J68" s="37" t="s">
        <v>284</v>
      </c>
      <c r="K68" s="39" t="s">
        <v>285</v>
      </c>
      <c r="L68" s="30">
        <v>185572.37</v>
      </c>
      <c r="M68" s="30">
        <v>21550.159999999996</v>
      </c>
      <c r="N68" s="30">
        <v>219.08000000000004</v>
      </c>
      <c r="O68" s="30">
        <v>143105.12</v>
      </c>
      <c r="P68" s="31">
        <v>50049.100000000006</v>
      </c>
      <c r="Q68" s="31">
        <v>511.19</v>
      </c>
      <c r="R68" s="31">
        <v>560.99</v>
      </c>
      <c r="S68" s="31">
        <v>12345.52</v>
      </c>
      <c r="T68" s="31">
        <v>2819.5200000000004</v>
      </c>
      <c r="U68" s="31">
        <v>27157.030000000002</v>
      </c>
      <c r="V68" s="32">
        <v>121863.94000000002</v>
      </c>
      <c r="W68" s="31">
        <v>-4329.9200000000019</v>
      </c>
      <c r="X68" s="31">
        <v>533.9</v>
      </c>
      <c r="Y68" s="31">
        <v>9568.49</v>
      </c>
      <c r="Z68" s="31">
        <v>222.35999999999999</v>
      </c>
      <c r="AA68" s="31">
        <v>0</v>
      </c>
      <c r="AB68" s="31">
        <v>1321.9600000000012</v>
      </c>
      <c r="AC68" s="31">
        <v>-46.570000000000022</v>
      </c>
      <c r="AD68" s="33">
        <f t="shared" si="19"/>
        <v>573024.24</v>
      </c>
      <c r="AE68" s="31">
        <v>1437.4099999999996</v>
      </c>
      <c r="AF68" s="32">
        <v>0</v>
      </c>
      <c r="AG68" s="32">
        <v>506.58</v>
      </c>
      <c r="AH68" s="33">
        <f t="shared" si="20"/>
        <v>574968.23</v>
      </c>
    </row>
    <row r="69" spans="1:34" s="11" customFormat="1" ht="18" hidden="1" customHeight="1" outlineLevel="2" x14ac:dyDescent="0.25">
      <c r="A69" s="35" t="s">
        <v>251</v>
      </c>
      <c r="B69" s="36" t="s">
        <v>252</v>
      </c>
      <c r="C69" s="37" t="s">
        <v>281</v>
      </c>
      <c r="D69" s="37" t="s">
        <v>78</v>
      </c>
      <c r="E69" s="37" t="str">
        <f t="shared" si="18"/>
        <v>RR24-RD02</v>
      </c>
      <c r="F69" s="38" t="s">
        <v>282</v>
      </c>
      <c r="G69" s="38" t="s">
        <v>286</v>
      </c>
      <c r="H69" s="37" t="s">
        <v>283</v>
      </c>
      <c r="I69" s="37" t="s">
        <v>66</v>
      </c>
      <c r="J69" s="37" t="s">
        <v>287</v>
      </c>
      <c r="K69" s="39" t="s">
        <v>288</v>
      </c>
      <c r="L69" s="30">
        <v>625.20999999999992</v>
      </c>
      <c r="M69" s="30">
        <v>740.39</v>
      </c>
      <c r="N69" s="30">
        <v>30.070000000000004</v>
      </c>
      <c r="O69" s="30">
        <v>2094.41</v>
      </c>
      <c r="P69" s="31">
        <v>140.05000000000001</v>
      </c>
      <c r="Q69" s="31">
        <v>70.179999999999993</v>
      </c>
      <c r="R69" s="31">
        <v>0</v>
      </c>
      <c r="S69" s="31">
        <v>1.36</v>
      </c>
      <c r="T69" s="31">
        <v>222.49</v>
      </c>
      <c r="U69" s="31">
        <v>631.72</v>
      </c>
      <c r="V69" s="32">
        <v>1606.8300000000002</v>
      </c>
      <c r="W69" s="31">
        <v>379.48</v>
      </c>
      <c r="X69" s="31">
        <v>73.300000000000011</v>
      </c>
      <c r="Y69" s="31">
        <v>107.73</v>
      </c>
      <c r="Z69" s="31">
        <v>30.52</v>
      </c>
      <c r="AA69" s="31">
        <v>0</v>
      </c>
      <c r="AB69" s="31">
        <v>72.569999999999993</v>
      </c>
      <c r="AC69" s="31">
        <v>0.04</v>
      </c>
      <c r="AD69" s="33">
        <f t="shared" si="19"/>
        <v>6826.35</v>
      </c>
      <c r="AE69" s="31">
        <v>17.209999999999997</v>
      </c>
      <c r="AF69" s="32">
        <v>0</v>
      </c>
      <c r="AG69" s="32">
        <v>35.15</v>
      </c>
      <c r="AH69" s="33">
        <f t="shared" si="20"/>
        <v>6878.71</v>
      </c>
    </row>
    <row r="70" spans="1:34" s="11" customFormat="1" ht="18" hidden="1" customHeight="1" outlineLevel="2" x14ac:dyDescent="0.25">
      <c r="A70" s="35" t="s">
        <v>251</v>
      </c>
      <c r="B70" s="36" t="s">
        <v>252</v>
      </c>
      <c r="C70" s="37" t="s">
        <v>281</v>
      </c>
      <c r="D70" s="37" t="s">
        <v>68</v>
      </c>
      <c r="E70" s="37" t="str">
        <f t="shared" si="18"/>
        <v>RR24-RG01</v>
      </c>
      <c r="F70" s="38" t="s">
        <v>282</v>
      </c>
      <c r="G70" s="38" t="s">
        <v>82</v>
      </c>
      <c r="H70" s="37" t="s">
        <v>283</v>
      </c>
      <c r="I70" s="37" t="s">
        <v>66</v>
      </c>
      <c r="J70" s="37" t="s">
        <v>289</v>
      </c>
      <c r="K70" s="39" t="s">
        <v>290</v>
      </c>
      <c r="L70" s="30">
        <v>1190305.3900000001</v>
      </c>
      <c r="M70" s="30">
        <v>140191.86000000002</v>
      </c>
      <c r="N70" s="30">
        <v>1432.21</v>
      </c>
      <c r="O70" s="30">
        <v>938388.15999999992</v>
      </c>
      <c r="P70" s="31">
        <v>327985.75</v>
      </c>
      <c r="Q70" s="31">
        <v>3341.8</v>
      </c>
      <c r="R70" s="31">
        <v>3667.1200000000003</v>
      </c>
      <c r="S70" s="31">
        <v>84067.74</v>
      </c>
      <c r="T70" s="31">
        <v>18436.530000000002</v>
      </c>
      <c r="U70" s="31">
        <v>177369.08000000002</v>
      </c>
      <c r="V70" s="32">
        <v>783344.01000000024</v>
      </c>
      <c r="W70" s="31">
        <v>-28706</v>
      </c>
      <c r="X70" s="31">
        <v>3490.2699999999995</v>
      </c>
      <c r="Y70" s="31">
        <v>46197.03</v>
      </c>
      <c r="Z70" s="31">
        <v>1453.71</v>
      </c>
      <c r="AA70" s="31">
        <v>0</v>
      </c>
      <c r="AB70" s="31">
        <v>6265.3600000000042</v>
      </c>
      <c r="AC70" s="31">
        <v>-305.12</v>
      </c>
      <c r="AD70" s="33">
        <f t="shared" si="19"/>
        <v>3696924.9</v>
      </c>
      <c r="AE70" s="31">
        <v>9261.25</v>
      </c>
      <c r="AF70" s="32">
        <v>15254.02</v>
      </c>
      <c r="AG70" s="32">
        <v>3130.01</v>
      </c>
      <c r="AH70" s="33">
        <f t="shared" si="20"/>
        <v>3724570.1799999997</v>
      </c>
    </row>
    <row r="71" spans="1:34" s="11" customFormat="1" ht="18" hidden="1" customHeight="1" outlineLevel="2" x14ac:dyDescent="0.25">
      <c r="A71" s="35" t="s">
        <v>251</v>
      </c>
      <c r="B71" s="36" t="s">
        <v>252</v>
      </c>
      <c r="C71" s="37" t="s">
        <v>281</v>
      </c>
      <c r="D71" s="37" t="s">
        <v>85</v>
      </c>
      <c r="E71" s="37" t="str">
        <f t="shared" si="18"/>
        <v>RR24-RG02</v>
      </c>
      <c r="F71" s="38" t="s">
        <v>282</v>
      </c>
      <c r="G71" s="38" t="s">
        <v>291</v>
      </c>
      <c r="H71" s="37" t="s">
        <v>283</v>
      </c>
      <c r="I71" s="37" t="s">
        <v>66</v>
      </c>
      <c r="J71" s="37" t="s">
        <v>292</v>
      </c>
      <c r="K71" s="39" t="s">
        <v>293</v>
      </c>
      <c r="L71" s="30">
        <v>4034.23</v>
      </c>
      <c r="M71" s="30">
        <v>4839.6600000000008</v>
      </c>
      <c r="N71" s="30">
        <v>195.79</v>
      </c>
      <c r="O71" s="30">
        <v>13733.86</v>
      </c>
      <c r="P71" s="31">
        <v>918.34</v>
      </c>
      <c r="Q71" s="31">
        <v>456.83000000000004</v>
      </c>
      <c r="R71" s="31">
        <v>0</v>
      </c>
      <c r="S71" s="31">
        <v>707.29</v>
      </c>
      <c r="T71" s="31">
        <v>1457.3899999999999</v>
      </c>
      <c r="U71" s="31">
        <v>4142.43</v>
      </c>
      <c r="V71" s="32">
        <v>10321.07</v>
      </c>
      <c r="W71" s="31">
        <v>2402.5099999999998</v>
      </c>
      <c r="X71" s="31">
        <v>477.14</v>
      </c>
      <c r="Y71" s="31">
        <v>1250.8899999999999</v>
      </c>
      <c r="Z71" s="31">
        <v>198.73999999999998</v>
      </c>
      <c r="AA71" s="31">
        <v>0</v>
      </c>
      <c r="AB71" s="31">
        <v>488.57</v>
      </c>
      <c r="AC71" s="31">
        <v>-0.02</v>
      </c>
      <c r="AD71" s="33">
        <f t="shared" si="19"/>
        <v>45624.72</v>
      </c>
      <c r="AE71" s="31">
        <v>115.08999999999997</v>
      </c>
      <c r="AF71" s="32">
        <v>215.53000000000003</v>
      </c>
      <c r="AG71" s="32">
        <v>217.82</v>
      </c>
      <c r="AH71" s="33">
        <f t="shared" si="20"/>
        <v>46173.159999999996</v>
      </c>
    </row>
    <row r="72" spans="1:34" s="11" customFormat="1" ht="18" hidden="1" customHeight="1" outlineLevel="2" x14ac:dyDescent="0.25">
      <c r="A72" s="35" t="s">
        <v>251</v>
      </c>
      <c r="B72" s="36" t="s">
        <v>252</v>
      </c>
      <c r="C72" s="37" t="s">
        <v>294</v>
      </c>
      <c r="D72" s="37" t="s">
        <v>62</v>
      </c>
      <c r="E72" s="37" t="str">
        <f t="shared" si="18"/>
        <v>RR25-RD01</v>
      </c>
      <c r="F72" s="38" t="s">
        <v>295</v>
      </c>
      <c r="G72" s="38" t="s">
        <v>74</v>
      </c>
      <c r="H72" s="37" t="s">
        <v>296</v>
      </c>
      <c r="I72" s="37" t="s">
        <v>66</v>
      </c>
      <c r="J72" s="37" t="s">
        <v>297</v>
      </c>
      <c r="K72" s="39" t="s">
        <v>298</v>
      </c>
      <c r="L72" s="30">
        <v>39307.759999999995</v>
      </c>
      <c r="M72" s="30">
        <v>650.54</v>
      </c>
      <c r="N72" s="30">
        <v>2.99</v>
      </c>
      <c r="O72" s="30">
        <v>31389.46</v>
      </c>
      <c r="P72" s="31">
        <v>6075.49</v>
      </c>
      <c r="Q72" s="31">
        <v>6.98</v>
      </c>
      <c r="R72" s="31">
        <v>0</v>
      </c>
      <c r="S72" s="31">
        <v>0</v>
      </c>
      <c r="T72" s="31">
        <v>3202.12</v>
      </c>
      <c r="U72" s="31">
        <v>3465.15</v>
      </c>
      <c r="V72" s="32">
        <v>26426.82</v>
      </c>
      <c r="W72" s="31">
        <v>2298.3000000000002</v>
      </c>
      <c r="X72" s="31">
        <v>7.29</v>
      </c>
      <c r="Y72" s="31">
        <v>0</v>
      </c>
      <c r="Z72" s="31">
        <v>3.03</v>
      </c>
      <c r="AA72" s="31">
        <v>0</v>
      </c>
      <c r="AB72" s="31">
        <v>6906.4900000000007</v>
      </c>
      <c r="AC72" s="31">
        <v>323.87</v>
      </c>
      <c r="AD72" s="33">
        <f t="shared" si="19"/>
        <v>120066.29</v>
      </c>
      <c r="AE72" s="31">
        <v>302.71999999999997</v>
      </c>
      <c r="AF72" s="32">
        <v>0</v>
      </c>
      <c r="AG72" s="32">
        <v>707.78</v>
      </c>
      <c r="AH72" s="33">
        <f t="shared" si="20"/>
        <v>121076.79</v>
      </c>
    </row>
    <row r="73" spans="1:34" s="11" customFormat="1" ht="18" hidden="1" customHeight="1" outlineLevel="2" x14ac:dyDescent="0.25">
      <c r="A73" s="35" t="s">
        <v>251</v>
      </c>
      <c r="B73" s="36" t="s">
        <v>252</v>
      </c>
      <c r="C73" s="37" t="s">
        <v>294</v>
      </c>
      <c r="D73" s="37" t="s">
        <v>78</v>
      </c>
      <c r="E73" s="37" t="str">
        <f t="shared" si="18"/>
        <v>RR25-RD02</v>
      </c>
      <c r="F73" s="38" t="s">
        <v>295</v>
      </c>
      <c r="G73" s="38" t="s">
        <v>79</v>
      </c>
      <c r="H73" s="37" t="s">
        <v>296</v>
      </c>
      <c r="I73" s="37" t="s">
        <v>66</v>
      </c>
      <c r="J73" s="37" t="s">
        <v>299</v>
      </c>
      <c r="K73" s="39" t="s">
        <v>300</v>
      </c>
      <c r="L73" s="30">
        <v>6822.6999999999989</v>
      </c>
      <c r="M73" s="30">
        <v>2563.5500000000002</v>
      </c>
      <c r="N73" s="30">
        <v>86.990000000000009</v>
      </c>
      <c r="O73" s="30">
        <v>20264.850000000002</v>
      </c>
      <c r="P73" s="31">
        <v>3168.83</v>
      </c>
      <c r="Q73" s="31">
        <v>202.95999999999998</v>
      </c>
      <c r="R73" s="31">
        <v>297.08</v>
      </c>
      <c r="S73" s="31">
        <v>58.839999999999996</v>
      </c>
      <c r="T73" s="31">
        <v>1457.89</v>
      </c>
      <c r="U73" s="31">
        <v>4015.42</v>
      </c>
      <c r="V73" s="32">
        <v>17692.43</v>
      </c>
      <c r="W73" s="31">
        <v>1203.8399999999999</v>
      </c>
      <c r="X73" s="31">
        <v>211.98999999999998</v>
      </c>
      <c r="Y73" s="31">
        <v>-385.75</v>
      </c>
      <c r="Z73" s="31">
        <v>88.29</v>
      </c>
      <c r="AA73" s="31">
        <v>157.02000000000001</v>
      </c>
      <c r="AB73" s="31">
        <v>1109.54</v>
      </c>
      <c r="AC73" s="31">
        <v>267.52</v>
      </c>
      <c r="AD73" s="33">
        <f t="shared" si="19"/>
        <v>59283.989999999991</v>
      </c>
      <c r="AE73" s="31">
        <v>149.09999999999997</v>
      </c>
      <c r="AF73" s="32">
        <v>0</v>
      </c>
      <c r="AG73" s="32">
        <v>197.2</v>
      </c>
      <c r="AH73" s="33">
        <f t="shared" si="20"/>
        <v>59630.289999999986</v>
      </c>
    </row>
    <row r="74" spans="1:34" s="11" customFormat="1" ht="18" hidden="1" customHeight="1" outlineLevel="2" x14ac:dyDescent="0.25">
      <c r="A74" s="35" t="s">
        <v>251</v>
      </c>
      <c r="B74" s="36" t="s">
        <v>252</v>
      </c>
      <c r="C74" s="37" t="s">
        <v>294</v>
      </c>
      <c r="D74" s="37" t="s">
        <v>68</v>
      </c>
      <c r="E74" s="37" t="str">
        <f t="shared" si="18"/>
        <v>RR25-RG01</v>
      </c>
      <c r="F74" s="38" t="s">
        <v>295</v>
      </c>
      <c r="G74" s="38" t="s">
        <v>69</v>
      </c>
      <c r="H74" s="37" t="s">
        <v>296</v>
      </c>
      <c r="I74" s="37" t="s">
        <v>66</v>
      </c>
      <c r="J74" s="37" t="s">
        <v>301</v>
      </c>
      <c r="K74" s="39" t="s">
        <v>302</v>
      </c>
      <c r="L74" s="30">
        <v>242304.36999999997</v>
      </c>
      <c r="M74" s="30">
        <v>4265.8100000000004</v>
      </c>
      <c r="N74" s="30">
        <v>19.61</v>
      </c>
      <c r="O74" s="30">
        <v>205832.45</v>
      </c>
      <c r="P74" s="31">
        <v>39833.009999999995</v>
      </c>
      <c r="Q74" s="31">
        <v>45.77</v>
      </c>
      <c r="R74" s="31">
        <v>0</v>
      </c>
      <c r="S74" s="31">
        <v>12814.270000000002</v>
      </c>
      <c r="T74" s="31">
        <v>20070.300000000003</v>
      </c>
      <c r="U74" s="31">
        <v>22722.3</v>
      </c>
      <c r="V74" s="32">
        <v>170422.34999999998</v>
      </c>
      <c r="W74" s="31">
        <v>15070.85</v>
      </c>
      <c r="X74" s="31">
        <v>47.8</v>
      </c>
      <c r="Y74" s="31">
        <v>6203.43</v>
      </c>
      <c r="Z74" s="31">
        <v>19.91</v>
      </c>
      <c r="AA74" s="31">
        <v>0</v>
      </c>
      <c r="AB74" s="31">
        <v>47483.099999999991</v>
      </c>
      <c r="AC74" s="31">
        <v>2004.5500000000002</v>
      </c>
      <c r="AD74" s="33">
        <f t="shared" si="19"/>
        <v>789159.88000000024</v>
      </c>
      <c r="AE74" s="31">
        <v>1974.1599999999992</v>
      </c>
      <c r="AF74" s="32">
        <v>2868.2599999999998</v>
      </c>
      <c r="AG74" s="32">
        <v>2042.23</v>
      </c>
      <c r="AH74" s="33">
        <f t="shared" si="20"/>
        <v>796044.53000000026</v>
      </c>
    </row>
    <row r="75" spans="1:34" s="11" customFormat="1" ht="18" hidden="1" customHeight="1" outlineLevel="2" x14ac:dyDescent="0.25">
      <c r="A75" s="35" t="s">
        <v>251</v>
      </c>
      <c r="B75" s="36" t="s">
        <v>252</v>
      </c>
      <c r="C75" s="37" t="s">
        <v>294</v>
      </c>
      <c r="D75" s="37" t="s">
        <v>85</v>
      </c>
      <c r="E75" s="37" t="str">
        <f t="shared" si="18"/>
        <v>RR25-RG02</v>
      </c>
      <c r="F75" s="38" t="s">
        <v>295</v>
      </c>
      <c r="G75" s="38" t="s">
        <v>303</v>
      </c>
      <c r="H75" s="37" t="s">
        <v>296</v>
      </c>
      <c r="I75" s="37" t="s">
        <v>66</v>
      </c>
      <c r="J75" s="37" t="s">
        <v>304</v>
      </c>
      <c r="K75" s="39" t="s">
        <v>305</v>
      </c>
      <c r="L75" s="30">
        <v>43902.270000000011</v>
      </c>
      <c r="M75" s="30">
        <v>16810.12</v>
      </c>
      <c r="N75" s="30">
        <v>568.16</v>
      </c>
      <c r="O75" s="30">
        <v>132508.75</v>
      </c>
      <c r="P75" s="31">
        <v>20779.18</v>
      </c>
      <c r="Q75" s="31">
        <v>1325.72</v>
      </c>
      <c r="R75" s="31">
        <v>1920.6799999999998</v>
      </c>
      <c r="S75" s="31">
        <v>5011.75</v>
      </c>
      <c r="T75" s="31">
        <v>9235.49</v>
      </c>
      <c r="U75" s="31">
        <v>26264.14</v>
      </c>
      <c r="V75" s="32">
        <v>114622.54</v>
      </c>
      <c r="W75" s="31">
        <v>7644.03</v>
      </c>
      <c r="X75" s="31">
        <v>1384.6399999999999</v>
      </c>
      <c r="Y75" s="31">
        <v>-120.63000000000011</v>
      </c>
      <c r="Z75" s="31">
        <v>576.69999999999993</v>
      </c>
      <c r="AA75" s="31">
        <v>966.23</v>
      </c>
      <c r="AB75" s="31">
        <v>7646.9699999999993</v>
      </c>
      <c r="AC75" s="31">
        <v>1754.47</v>
      </c>
      <c r="AD75" s="33">
        <f t="shared" si="19"/>
        <v>392801.20999999996</v>
      </c>
      <c r="AE75" s="31">
        <v>983.99000000000012</v>
      </c>
      <c r="AF75" s="32">
        <v>1392.4700000000003</v>
      </c>
      <c r="AG75" s="32">
        <v>534.85</v>
      </c>
      <c r="AH75" s="33">
        <f t="shared" si="20"/>
        <v>395712.5199999999</v>
      </c>
    </row>
    <row r="76" spans="1:34" s="11" customFormat="1" ht="18" hidden="1" customHeight="1" outlineLevel="2" x14ac:dyDescent="0.25">
      <c r="A76" s="35" t="s">
        <v>251</v>
      </c>
      <c r="B76" s="36" t="s">
        <v>252</v>
      </c>
      <c r="C76" s="37" t="s">
        <v>306</v>
      </c>
      <c r="D76" s="37" t="s">
        <v>62</v>
      </c>
      <c r="E76" s="37" t="str">
        <f t="shared" si="18"/>
        <v>RR26-RD01</v>
      </c>
      <c r="F76" s="38" t="s">
        <v>307</v>
      </c>
      <c r="G76" s="38" t="s">
        <v>64</v>
      </c>
      <c r="H76" s="37" t="s">
        <v>308</v>
      </c>
      <c r="I76" s="37" t="s">
        <v>66</v>
      </c>
      <c r="J76" s="37" t="s">
        <v>309</v>
      </c>
      <c r="K76" s="39" t="s">
        <v>310</v>
      </c>
      <c r="L76" s="30">
        <v>14538.44</v>
      </c>
      <c r="M76" s="30">
        <v>6126.39</v>
      </c>
      <c r="N76" s="30">
        <v>249.02</v>
      </c>
      <c r="O76" s="30">
        <v>96502.720000000016</v>
      </c>
      <c r="P76" s="31">
        <v>14354.15</v>
      </c>
      <c r="Q76" s="31">
        <v>581.03</v>
      </c>
      <c r="R76" s="31">
        <v>495.07</v>
      </c>
      <c r="S76" s="31">
        <v>1628.34</v>
      </c>
      <c r="T76" s="31">
        <v>7000.6599999999989</v>
      </c>
      <c r="U76" s="31">
        <v>15613.5</v>
      </c>
      <c r="V76" s="32">
        <v>62744.2</v>
      </c>
      <c r="W76" s="31">
        <v>1552.02</v>
      </c>
      <c r="X76" s="31">
        <v>606.88</v>
      </c>
      <c r="Y76" s="31">
        <v>1071.56</v>
      </c>
      <c r="Z76" s="31">
        <v>252.76999999999998</v>
      </c>
      <c r="AA76" s="31">
        <v>0</v>
      </c>
      <c r="AB76" s="31">
        <v>19635.620000000006</v>
      </c>
      <c r="AC76" s="31">
        <v>53.890000000000029</v>
      </c>
      <c r="AD76" s="33">
        <f t="shared" si="19"/>
        <v>243006.26</v>
      </c>
      <c r="AE76" s="31">
        <v>610.94000000000005</v>
      </c>
      <c r="AF76" s="32">
        <v>0</v>
      </c>
      <c r="AG76" s="32">
        <v>748.71</v>
      </c>
      <c r="AH76" s="33">
        <f t="shared" si="20"/>
        <v>244365.91</v>
      </c>
    </row>
    <row r="77" spans="1:34" s="11" customFormat="1" ht="18" hidden="1" customHeight="1" outlineLevel="2" x14ac:dyDescent="0.25">
      <c r="A77" s="35" t="s">
        <v>251</v>
      </c>
      <c r="B77" s="36" t="s">
        <v>252</v>
      </c>
      <c r="C77" s="37" t="s">
        <v>306</v>
      </c>
      <c r="D77" s="37" t="s">
        <v>68</v>
      </c>
      <c r="E77" s="37" t="str">
        <f t="shared" si="18"/>
        <v>RR26-RG01</v>
      </c>
      <c r="F77" s="38" t="s">
        <v>307</v>
      </c>
      <c r="G77" s="38" t="s">
        <v>69</v>
      </c>
      <c r="H77" s="37" t="s">
        <v>308</v>
      </c>
      <c r="I77" s="37" t="s">
        <v>66</v>
      </c>
      <c r="J77" s="37" t="s">
        <v>311</v>
      </c>
      <c r="K77" s="39" t="s">
        <v>312</v>
      </c>
      <c r="L77" s="30">
        <v>93004.919999999984</v>
      </c>
      <c r="M77" s="30">
        <v>39969.279999999999</v>
      </c>
      <c r="N77" s="30">
        <v>1628.79</v>
      </c>
      <c r="O77" s="30">
        <v>631783.39999999991</v>
      </c>
      <c r="P77" s="31">
        <v>94159.779999999984</v>
      </c>
      <c r="Q77" s="31">
        <v>3800.52</v>
      </c>
      <c r="R77" s="31">
        <v>3221.8900000000003</v>
      </c>
      <c r="S77" s="31">
        <v>26715.69000000001</v>
      </c>
      <c r="T77" s="31">
        <v>45828.889999999992</v>
      </c>
      <c r="U77" s="31">
        <v>101960.06999999999</v>
      </c>
      <c r="V77" s="32">
        <v>403953.45</v>
      </c>
      <c r="W77" s="31">
        <v>9962.2099999999991</v>
      </c>
      <c r="X77" s="31">
        <v>3969.3699999999994</v>
      </c>
      <c r="Y77" s="31">
        <v>16226.409999999998</v>
      </c>
      <c r="Z77" s="31">
        <v>1653.2499999999998</v>
      </c>
      <c r="AA77" s="31">
        <v>0</v>
      </c>
      <c r="AB77" s="31">
        <v>128685.10000000003</v>
      </c>
      <c r="AC77" s="31">
        <v>393.52000000000004</v>
      </c>
      <c r="AD77" s="33">
        <f>SUM(L77:AC77)</f>
        <v>1606916.54</v>
      </c>
      <c r="AE77" s="31">
        <v>4038.34</v>
      </c>
      <c r="AF77" s="32">
        <v>6540.25</v>
      </c>
      <c r="AG77" s="32">
        <v>4609.17</v>
      </c>
      <c r="AH77" s="33">
        <f t="shared" si="20"/>
        <v>1622104.3</v>
      </c>
    </row>
    <row r="78" spans="1:34" s="11" customFormat="1" ht="18" customHeight="1" outlineLevel="1" collapsed="1" x14ac:dyDescent="0.25">
      <c r="A78" s="40" t="s">
        <v>313</v>
      </c>
      <c r="B78" s="41"/>
      <c r="C78" s="42"/>
      <c r="D78" s="42"/>
      <c r="E78" s="42"/>
      <c r="F78" s="43"/>
      <c r="G78" s="43"/>
      <c r="H78" s="42"/>
      <c r="I78" s="42"/>
      <c r="J78" s="42"/>
      <c r="K78" s="43"/>
      <c r="L78" s="44">
        <f t="shared" ref="L78:AC78" si="21">SUBTOTAL(9,L60:L77)</f>
        <v>2977808.9</v>
      </c>
      <c r="M78" s="44">
        <f t="shared" si="21"/>
        <v>376974.31000000006</v>
      </c>
      <c r="N78" s="44">
        <f t="shared" si="21"/>
        <v>10257.57</v>
      </c>
      <c r="O78" s="44">
        <f t="shared" si="21"/>
        <v>3807155.9000000004</v>
      </c>
      <c r="P78" s="44">
        <f t="shared" si="21"/>
        <v>614996.20000000007</v>
      </c>
      <c r="Q78" s="44">
        <f t="shared" si="21"/>
        <v>23934.400000000001</v>
      </c>
      <c r="R78" s="44">
        <f t="shared" si="21"/>
        <v>18495.55</v>
      </c>
      <c r="S78" s="44">
        <f t="shared" si="21"/>
        <v>236632.95</v>
      </c>
      <c r="T78" s="44">
        <f t="shared" si="21"/>
        <v>137235.25000000003</v>
      </c>
      <c r="U78" s="44">
        <f t="shared" si="21"/>
        <v>577504.78</v>
      </c>
      <c r="V78" s="44">
        <f t="shared" si="21"/>
        <v>2985588.1500000008</v>
      </c>
      <c r="W78" s="44">
        <f t="shared" si="21"/>
        <v>40870.25</v>
      </c>
      <c r="X78" s="44">
        <f t="shared" si="21"/>
        <v>24997.85</v>
      </c>
      <c r="Y78" s="44">
        <f t="shared" si="21"/>
        <v>120372.03999999998</v>
      </c>
      <c r="Z78" s="44">
        <f t="shared" si="21"/>
        <v>10411.669999999998</v>
      </c>
      <c r="AA78" s="44">
        <f t="shared" si="21"/>
        <v>1123.25</v>
      </c>
      <c r="AB78" s="44">
        <f t="shared" si="21"/>
        <v>390211.25</v>
      </c>
      <c r="AC78" s="44">
        <f t="shared" si="21"/>
        <v>4318.7700000000004</v>
      </c>
      <c r="AD78" s="44">
        <f>SUBTOTAL(9,AD60:AD77)</f>
        <v>12358889.040000003</v>
      </c>
      <c r="AE78" s="44">
        <f>SUBTOTAL(9,AE60:AE77)</f>
        <v>31000.929999999997</v>
      </c>
      <c r="AF78" s="45">
        <f t="shared" ref="AF78:AH78" si="22">SUBTOTAL(9,AF60:AF77)</f>
        <v>44931.19</v>
      </c>
      <c r="AG78" s="45">
        <f t="shared" si="22"/>
        <v>19983.480000000003</v>
      </c>
      <c r="AH78" s="45">
        <f t="shared" si="22"/>
        <v>12454804.640000001</v>
      </c>
    </row>
    <row r="79" spans="1:34" s="11" customFormat="1" ht="18" hidden="1" customHeight="1" outlineLevel="2" x14ac:dyDescent="0.25">
      <c r="A79" s="35" t="s">
        <v>314</v>
      </c>
      <c r="B79" s="36" t="s">
        <v>315</v>
      </c>
      <c r="C79" s="37" t="s">
        <v>316</v>
      </c>
      <c r="D79" s="37" t="s">
        <v>62</v>
      </c>
      <c r="E79" s="37" t="str">
        <f t="shared" ref="E79:E108" si="23">CONCATENATE(C79,"-",D79)</f>
        <v>RR27-RD01</v>
      </c>
      <c r="F79" s="38" t="s">
        <v>317</v>
      </c>
      <c r="G79" s="38" t="s">
        <v>286</v>
      </c>
      <c r="H79" s="37" t="s">
        <v>318</v>
      </c>
      <c r="I79" s="37" t="s">
        <v>66</v>
      </c>
      <c r="J79" s="37" t="s">
        <v>319</v>
      </c>
      <c r="K79" s="39" t="s">
        <v>320</v>
      </c>
      <c r="L79" s="30">
        <v>8507.06</v>
      </c>
      <c r="M79" s="30">
        <v>4935.2700000000004</v>
      </c>
      <c r="N79" s="30">
        <v>83.28</v>
      </c>
      <c r="O79" s="30">
        <v>32378.819999999996</v>
      </c>
      <c r="P79" s="31">
        <v>4331.5600000000004</v>
      </c>
      <c r="Q79" s="31">
        <v>194.32999999999998</v>
      </c>
      <c r="R79" s="31">
        <v>21.04</v>
      </c>
      <c r="S79" s="31">
        <v>3575.1200000000003</v>
      </c>
      <c r="T79" s="31">
        <v>214.79000000000002</v>
      </c>
      <c r="U79" s="31">
        <v>9689.81</v>
      </c>
      <c r="V79" s="32">
        <v>15968.12</v>
      </c>
      <c r="W79" s="31">
        <v>149.72999999999999</v>
      </c>
      <c r="X79" s="31">
        <v>202.95999999999998</v>
      </c>
      <c r="Y79" s="31">
        <v>2287.7600000000002</v>
      </c>
      <c r="Z79" s="31">
        <v>84.529999999999987</v>
      </c>
      <c r="AA79" s="31">
        <v>0</v>
      </c>
      <c r="AB79" s="31">
        <v>318.00000000000006</v>
      </c>
      <c r="AC79" s="31">
        <v>-32.419999999999995</v>
      </c>
      <c r="AD79" s="33">
        <f t="shared" ref="AD79:AD108" si="24">SUM(L79:AC79)</f>
        <v>82909.759999999995</v>
      </c>
      <c r="AE79" s="31">
        <v>207.78000000000003</v>
      </c>
      <c r="AF79" s="32">
        <v>0</v>
      </c>
      <c r="AG79" s="32">
        <v>2.64</v>
      </c>
      <c r="AH79" s="33">
        <f t="shared" ref="AH79:AH108" si="25">SUM(AD79:AG79)</f>
        <v>83120.179999999993</v>
      </c>
    </row>
    <row r="80" spans="1:34" s="11" customFormat="1" ht="18" hidden="1" customHeight="1" outlineLevel="2" x14ac:dyDescent="0.25">
      <c r="A80" s="35" t="s">
        <v>314</v>
      </c>
      <c r="B80" s="36" t="s">
        <v>315</v>
      </c>
      <c r="C80" s="37" t="s">
        <v>316</v>
      </c>
      <c r="D80" s="37" t="s">
        <v>68</v>
      </c>
      <c r="E80" s="37" t="str">
        <f t="shared" si="23"/>
        <v>RR27-RG01</v>
      </c>
      <c r="F80" s="38" t="s">
        <v>317</v>
      </c>
      <c r="G80" s="38" t="s">
        <v>291</v>
      </c>
      <c r="H80" s="37" t="s">
        <v>318</v>
      </c>
      <c r="I80" s="37" t="s">
        <v>66</v>
      </c>
      <c r="J80" s="37" t="s">
        <v>321</v>
      </c>
      <c r="K80" s="39" t="s">
        <v>322</v>
      </c>
      <c r="L80" s="30">
        <v>72984.640000000014</v>
      </c>
      <c r="M80" s="30">
        <v>32362.39</v>
      </c>
      <c r="N80" s="30">
        <v>545.20000000000005</v>
      </c>
      <c r="O80" s="30">
        <v>260426.34</v>
      </c>
      <c r="P80" s="31">
        <v>28025.709999999995</v>
      </c>
      <c r="Q80" s="31">
        <v>1272.1199999999999</v>
      </c>
      <c r="R80" s="31">
        <v>137.96</v>
      </c>
      <c r="S80" s="31">
        <v>-25396.600000000002</v>
      </c>
      <c r="T80" s="31">
        <v>3500.41</v>
      </c>
      <c r="U80" s="31">
        <v>65704.27</v>
      </c>
      <c r="V80" s="32">
        <v>103695.68000000002</v>
      </c>
      <c r="W80" s="31">
        <v>970.09999999999991</v>
      </c>
      <c r="X80" s="31">
        <v>1328.64</v>
      </c>
      <c r="Y80" s="31">
        <v>510.93000000000029</v>
      </c>
      <c r="Z80" s="31">
        <v>553.38</v>
      </c>
      <c r="AA80" s="31">
        <v>0</v>
      </c>
      <c r="AB80" s="31">
        <v>2810.72</v>
      </c>
      <c r="AC80" s="31">
        <v>-178.03</v>
      </c>
      <c r="AD80" s="33">
        <f t="shared" si="24"/>
        <v>549253.8600000001</v>
      </c>
      <c r="AE80" s="31">
        <v>1465.88</v>
      </c>
      <c r="AF80" s="32">
        <v>2309.4699999999998</v>
      </c>
      <c r="AG80" s="32">
        <v>16.23</v>
      </c>
      <c r="AH80" s="33">
        <f t="shared" si="25"/>
        <v>553045.44000000006</v>
      </c>
    </row>
    <row r="81" spans="1:34" s="11" customFormat="1" ht="18" hidden="1" customHeight="1" outlineLevel="2" x14ac:dyDescent="0.25">
      <c r="A81" s="35" t="s">
        <v>314</v>
      </c>
      <c r="B81" s="36" t="s">
        <v>315</v>
      </c>
      <c r="C81" s="37" t="s">
        <v>323</v>
      </c>
      <c r="D81" s="37" t="s">
        <v>62</v>
      </c>
      <c r="E81" s="37" t="str">
        <f t="shared" si="23"/>
        <v>RR28-RD01</v>
      </c>
      <c r="F81" s="38" t="s">
        <v>324</v>
      </c>
      <c r="G81" s="38" t="s">
        <v>74</v>
      </c>
      <c r="H81" s="37" t="s">
        <v>318</v>
      </c>
      <c r="I81" s="37" t="s">
        <v>66</v>
      </c>
      <c r="J81" s="37" t="s">
        <v>325</v>
      </c>
      <c r="K81" s="39" t="s">
        <v>326</v>
      </c>
      <c r="L81" s="30">
        <v>86.890000000000015</v>
      </c>
      <c r="M81" s="30">
        <v>13.24</v>
      </c>
      <c r="N81" s="30">
        <v>0.14000000000000001</v>
      </c>
      <c r="O81" s="30">
        <v>297.08</v>
      </c>
      <c r="P81" s="31">
        <v>0.19</v>
      </c>
      <c r="Q81" s="31">
        <v>0.33</v>
      </c>
      <c r="R81" s="31">
        <v>0</v>
      </c>
      <c r="S81" s="31">
        <v>89.8</v>
      </c>
      <c r="T81" s="31">
        <v>55.83</v>
      </c>
      <c r="U81" s="31">
        <v>6.08</v>
      </c>
      <c r="V81" s="32">
        <v>215.79</v>
      </c>
      <c r="W81" s="31">
        <v>9.35</v>
      </c>
      <c r="X81" s="31">
        <v>0.34</v>
      </c>
      <c r="Y81" s="31">
        <v>0.7</v>
      </c>
      <c r="Z81" s="31">
        <v>0.14000000000000001</v>
      </c>
      <c r="AA81" s="31">
        <v>0</v>
      </c>
      <c r="AB81" s="31">
        <v>3.3800000000000003</v>
      </c>
      <c r="AC81" s="31">
        <v>-1.8</v>
      </c>
      <c r="AD81" s="33">
        <f t="shared" si="24"/>
        <v>777.48000000000013</v>
      </c>
      <c r="AE81" s="31">
        <v>1.96</v>
      </c>
      <c r="AF81" s="32">
        <v>0</v>
      </c>
      <c r="AG81" s="32">
        <v>3.78</v>
      </c>
      <c r="AH81" s="33">
        <f t="shared" si="25"/>
        <v>783.22000000000014</v>
      </c>
    </row>
    <row r="82" spans="1:34" s="11" customFormat="1" ht="18" hidden="1" customHeight="1" outlineLevel="2" x14ac:dyDescent="0.25">
      <c r="A82" s="35" t="s">
        <v>314</v>
      </c>
      <c r="B82" s="36" t="s">
        <v>315</v>
      </c>
      <c r="C82" s="37" t="s">
        <v>323</v>
      </c>
      <c r="D82" s="37" t="s">
        <v>78</v>
      </c>
      <c r="E82" s="37" t="str">
        <f t="shared" si="23"/>
        <v>RR28-RD02</v>
      </c>
      <c r="F82" s="38" t="s">
        <v>324</v>
      </c>
      <c r="G82" s="38" t="s">
        <v>79</v>
      </c>
      <c r="H82" s="37" t="s">
        <v>318</v>
      </c>
      <c r="I82" s="37" t="s">
        <v>66</v>
      </c>
      <c r="J82" s="37" t="s">
        <v>327</v>
      </c>
      <c r="K82" s="39" t="s">
        <v>328</v>
      </c>
      <c r="L82" s="30">
        <v>162.34</v>
      </c>
      <c r="M82" s="30">
        <v>0</v>
      </c>
      <c r="N82" s="30">
        <v>0</v>
      </c>
      <c r="O82" s="30">
        <v>232.41</v>
      </c>
      <c r="P82" s="31">
        <v>289.33</v>
      </c>
      <c r="Q82" s="31">
        <v>0</v>
      </c>
      <c r="R82" s="31">
        <v>0</v>
      </c>
      <c r="S82" s="31">
        <v>5.03</v>
      </c>
      <c r="T82" s="31">
        <v>0</v>
      </c>
      <c r="U82" s="31">
        <v>0</v>
      </c>
      <c r="V82" s="32">
        <v>56.93</v>
      </c>
      <c r="W82" s="31">
        <v>0</v>
      </c>
      <c r="X82" s="31">
        <v>0</v>
      </c>
      <c r="Y82" s="31">
        <v>9.76</v>
      </c>
      <c r="Z82" s="31">
        <v>0</v>
      </c>
      <c r="AA82" s="31">
        <v>0</v>
      </c>
      <c r="AB82" s="31">
        <v>0.52</v>
      </c>
      <c r="AC82" s="31">
        <v>-0.02</v>
      </c>
      <c r="AD82" s="33">
        <f t="shared" si="24"/>
        <v>756.29999999999984</v>
      </c>
      <c r="AE82" s="31">
        <v>1.89</v>
      </c>
      <c r="AF82" s="32">
        <v>0</v>
      </c>
      <c r="AG82" s="32">
        <v>0</v>
      </c>
      <c r="AH82" s="33">
        <f t="shared" si="25"/>
        <v>758.18999999999983</v>
      </c>
    </row>
    <row r="83" spans="1:34" s="11" customFormat="1" ht="18" hidden="1" customHeight="1" outlineLevel="2" x14ac:dyDescent="0.25">
      <c r="A83" s="35" t="s">
        <v>314</v>
      </c>
      <c r="B83" s="36" t="s">
        <v>315</v>
      </c>
      <c r="C83" s="37" t="s">
        <v>323</v>
      </c>
      <c r="D83" s="37" t="s">
        <v>119</v>
      </c>
      <c r="E83" s="37" t="str">
        <f t="shared" si="23"/>
        <v>RR28-RD03</v>
      </c>
      <c r="F83" s="38" t="s">
        <v>324</v>
      </c>
      <c r="G83" s="38" t="s">
        <v>286</v>
      </c>
      <c r="H83" s="37" t="s">
        <v>318</v>
      </c>
      <c r="I83" s="37" t="s">
        <v>66</v>
      </c>
      <c r="J83" s="37" t="s">
        <v>329</v>
      </c>
      <c r="K83" s="39" t="s">
        <v>330</v>
      </c>
      <c r="L83" s="30"/>
      <c r="M83" s="30">
        <v>0</v>
      </c>
      <c r="N83" s="30">
        <v>0</v>
      </c>
      <c r="O83" s="30">
        <v>0</v>
      </c>
      <c r="P83" s="31">
        <v>0</v>
      </c>
      <c r="Q83" s="31">
        <v>0</v>
      </c>
      <c r="R83" s="31">
        <v>0</v>
      </c>
      <c r="S83" s="31">
        <v>0</v>
      </c>
      <c r="T83" s="31">
        <v>0</v>
      </c>
      <c r="U83" s="31">
        <v>0</v>
      </c>
      <c r="V83" s="32">
        <v>0</v>
      </c>
      <c r="W83" s="31">
        <v>0</v>
      </c>
      <c r="X83" s="31">
        <v>0</v>
      </c>
      <c r="Y83" s="31">
        <v>0</v>
      </c>
      <c r="Z83" s="31">
        <v>0</v>
      </c>
      <c r="AA83" s="31">
        <v>0</v>
      </c>
      <c r="AB83" s="31">
        <v>0</v>
      </c>
      <c r="AC83" s="31">
        <v>0</v>
      </c>
      <c r="AD83" s="33">
        <f t="shared" si="24"/>
        <v>0</v>
      </c>
      <c r="AE83" s="31">
        <v>0</v>
      </c>
      <c r="AF83" s="32">
        <v>0</v>
      </c>
      <c r="AG83" s="32">
        <v>0</v>
      </c>
      <c r="AH83" s="33">
        <f t="shared" si="25"/>
        <v>0</v>
      </c>
    </row>
    <row r="84" spans="1:34" s="11" customFormat="1" ht="18" hidden="1" customHeight="1" outlineLevel="2" x14ac:dyDescent="0.25">
      <c r="A84" s="35" t="s">
        <v>314</v>
      </c>
      <c r="B84" s="36" t="s">
        <v>315</v>
      </c>
      <c r="C84" s="37" t="s">
        <v>323</v>
      </c>
      <c r="D84" s="37" t="s">
        <v>175</v>
      </c>
      <c r="E84" s="37" t="str">
        <f t="shared" si="23"/>
        <v>RR28-RD04</v>
      </c>
      <c r="F84" s="38" t="s">
        <v>324</v>
      </c>
      <c r="G84" s="38" t="s">
        <v>331</v>
      </c>
      <c r="H84" s="37" t="s">
        <v>318</v>
      </c>
      <c r="I84" s="37" t="s">
        <v>66</v>
      </c>
      <c r="J84" s="37" t="s">
        <v>332</v>
      </c>
      <c r="K84" s="39" t="s">
        <v>333</v>
      </c>
      <c r="L84" s="30">
        <v>1367.5400000000002</v>
      </c>
      <c r="M84" s="30">
        <v>164.98</v>
      </c>
      <c r="N84" s="30">
        <v>1.7600000000000002</v>
      </c>
      <c r="O84" s="30">
        <v>7453.25</v>
      </c>
      <c r="P84" s="31">
        <v>6288.4299999999985</v>
      </c>
      <c r="Q84" s="31">
        <v>4.09</v>
      </c>
      <c r="R84" s="31">
        <v>40.299999999999997</v>
      </c>
      <c r="S84" s="31">
        <v>392.5</v>
      </c>
      <c r="T84" s="31">
        <v>34.28</v>
      </c>
      <c r="U84" s="31">
        <v>205.24</v>
      </c>
      <c r="V84" s="32">
        <v>1986.33</v>
      </c>
      <c r="W84" s="31">
        <v>41.72</v>
      </c>
      <c r="X84" s="31">
        <v>4.26</v>
      </c>
      <c r="Y84" s="31">
        <v>337.6</v>
      </c>
      <c r="Z84" s="31">
        <v>1.77</v>
      </c>
      <c r="AA84" s="31">
        <v>0</v>
      </c>
      <c r="AB84" s="31">
        <v>122.38</v>
      </c>
      <c r="AC84" s="31">
        <v>-3.08</v>
      </c>
      <c r="AD84" s="33">
        <f t="shared" si="24"/>
        <v>18443.349999999995</v>
      </c>
      <c r="AE84" s="31">
        <v>46.21</v>
      </c>
      <c r="AF84" s="32">
        <v>0</v>
      </c>
      <c r="AG84" s="32">
        <v>0</v>
      </c>
      <c r="AH84" s="33">
        <f t="shared" si="25"/>
        <v>18489.559999999994</v>
      </c>
    </row>
    <row r="85" spans="1:34" s="11" customFormat="1" ht="18" hidden="1" customHeight="1" outlineLevel="2" x14ac:dyDescent="0.25">
      <c r="A85" s="35" t="s">
        <v>314</v>
      </c>
      <c r="B85" s="36" t="s">
        <v>315</v>
      </c>
      <c r="C85" s="37" t="s">
        <v>323</v>
      </c>
      <c r="D85" s="37" t="s">
        <v>68</v>
      </c>
      <c r="E85" s="37" t="str">
        <f t="shared" si="23"/>
        <v>RR28-RG01</v>
      </c>
      <c r="F85" s="38" t="s">
        <v>324</v>
      </c>
      <c r="G85" s="38" t="s">
        <v>82</v>
      </c>
      <c r="H85" s="37" t="s">
        <v>318</v>
      </c>
      <c r="I85" s="37" t="s">
        <v>66</v>
      </c>
      <c r="J85" s="37" t="s">
        <v>334</v>
      </c>
      <c r="K85" s="39" t="s">
        <v>335</v>
      </c>
      <c r="L85" s="30">
        <v>24830.190000000002</v>
      </c>
      <c r="M85" s="30">
        <v>3782.08</v>
      </c>
      <c r="N85" s="30">
        <v>40.440000000000005</v>
      </c>
      <c r="O85" s="30">
        <v>84878.340000000011</v>
      </c>
      <c r="P85" s="31">
        <v>51.93</v>
      </c>
      <c r="Q85" s="31">
        <v>94.339999999999989</v>
      </c>
      <c r="R85" s="31">
        <v>0</v>
      </c>
      <c r="S85" s="31">
        <v>19788.11</v>
      </c>
      <c r="T85" s="31">
        <v>15953.42</v>
      </c>
      <c r="U85" s="31">
        <v>1736.03</v>
      </c>
      <c r="V85" s="32">
        <v>60604.26</v>
      </c>
      <c r="W85" s="31">
        <v>2672.45</v>
      </c>
      <c r="X85" s="31">
        <v>98.539999999999992</v>
      </c>
      <c r="Y85" s="31">
        <v>2721.94</v>
      </c>
      <c r="Z85" s="31">
        <v>41.040000000000006</v>
      </c>
      <c r="AA85" s="31">
        <v>0</v>
      </c>
      <c r="AB85" s="31">
        <v>963.24</v>
      </c>
      <c r="AC85" s="31">
        <v>-509.42000000000007</v>
      </c>
      <c r="AD85" s="33">
        <f t="shared" si="24"/>
        <v>217746.93000000002</v>
      </c>
      <c r="AE85" s="31">
        <v>572.34000000000015</v>
      </c>
      <c r="AF85" s="32">
        <v>1047.7799999999997</v>
      </c>
      <c r="AG85" s="32">
        <v>1080.6400000000001</v>
      </c>
      <c r="AH85" s="33">
        <f t="shared" si="25"/>
        <v>220447.69000000003</v>
      </c>
    </row>
    <row r="86" spans="1:34" s="11" customFormat="1" ht="18" hidden="1" customHeight="1" outlineLevel="2" x14ac:dyDescent="0.25">
      <c r="A86" s="35" t="s">
        <v>314</v>
      </c>
      <c r="B86" s="36" t="s">
        <v>315</v>
      </c>
      <c r="C86" s="37" t="s">
        <v>323</v>
      </c>
      <c r="D86" s="37" t="s">
        <v>85</v>
      </c>
      <c r="E86" s="37" t="str">
        <f t="shared" si="23"/>
        <v>RR28-RG02</v>
      </c>
      <c r="F86" s="38" t="s">
        <v>324</v>
      </c>
      <c r="G86" s="38" t="s">
        <v>303</v>
      </c>
      <c r="H86" s="37" t="s">
        <v>318</v>
      </c>
      <c r="I86" s="37" t="s">
        <v>66</v>
      </c>
      <c r="J86" s="37" t="s">
        <v>336</v>
      </c>
      <c r="K86" s="39" t="s">
        <v>337</v>
      </c>
      <c r="L86" s="30">
        <v>46379.01</v>
      </c>
      <c r="M86" s="30">
        <v>0</v>
      </c>
      <c r="N86" s="30">
        <v>0</v>
      </c>
      <c r="O86" s="30">
        <v>66401.179999999993</v>
      </c>
      <c r="P86" s="31">
        <v>82666.009999999995</v>
      </c>
      <c r="Q86" s="31">
        <v>0</v>
      </c>
      <c r="R86" s="31">
        <v>0</v>
      </c>
      <c r="S86" s="31">
        <v>-7387.35</v>
      </c>
      <c r="T86" s="31">
        <v>0</v>
      </c>
      <c r="U86" s="31">
        <v>0</v>
      </c>
      <c r="V86" s="32">
        <v>15385.449999999999</v>
      </c>
      <c r="W86" s="31">
        <v>0</v>
      </c>
      <c r="X86" s="31">
        <v>0</v>
      </c>
      <c r="Y86" s="31">
        <v>3992.6899999999996</v>
      </c>
      <c r="Z86" s="31">
        <v>0</v>
      </c>
      <c r="AA86" s="31">
        <v>0</v>
      </c>
      <c r="AB86" s="31">
        <v>148.66</v>
      </c>
      <c r="AC86" s="31">
        <v>0.72</v>
      </c>
      <c r="AD86" s="33">
        <f t="shared" si="24"/>
        <v>207586.37000000002</v>
      </c>
      <c r="AE86" s="31">
        <v>547.73</v>
      </c>
      <c r="AF86" s="32">
        <v>879.38000000000011</v>
      </c>
      <c r="AG86" s="32">
        <v>0</v>
      </c>
      <c r="AH86" s="33">
        <f t="shared" si="25"/>
        <v>209013.48000000004</v>
      </c>
    </row>
    <row r="87" spans="1:34" s="11" customFormat="1" ht="18" hidden="1" customHeight="1" outlineLevel="2" x14ac:dyDescent="0.25">
      <c r="A87" s="35" t="s">
        <v>314</v>
      </c>
      <c r="B87" s="36" t="s">
        <v>315</v>
      </c>
      <c r="C87" s="37" t="s">
        <v>323</v>
      </c>
      <c r="D87" s="37" t="s">
        <v>128</v>
      </c>
      <c r="E87" s="37" t="str">
        <f t="shared" si="23"/>
        <v>RR28-RG03</v>
      </c>
      <c r="F87" s="38" t="s">
        <v>324</v>
      </c>
      <c r="G87" s="38" t="s">
        <v>291</v>
      </c>
      <c r="H87" s="37" t="s">
        <v>318</v>
      </c>
      <c r="I87" s="37" t="s">
        <v>66</v>
      </c>
      <c r="J87" s="37" t="s">
        <v>338</v>
      </c>
      <c r="K87" s="39" t="s">
        <v>339</v>
      </c>
      <c r="L87" s="30"/>
      <c r="M87" s="30">
        <v>0</v>
      </c>
      <c r="N87" s="30">
        <v>0</v>
      </c>
      <c r="O87" s="30">
        <v>0</v>
      </c>
      <c r="P87" s="31">
        <v>0</v>
      </c>
      <c r="Q87" s="31">
        <v>0</v>
      </c>
      <c r="R87" s="31">
        <v>0</v>
      </c>
      <c r="S87" s="31">
        <v>0</v>
      </c>
      <c r="T87" s="31">
        <v>0</v>
      </c>
      <c r="U87" s="31">
        <v>0</v>
      </c>
      <c r="V87" s="32">
        <v>0</v>
      </c>
      <c r="W87" s="31">
        <v>0</v>
      </c>
      <c r="X87" s="31">
        <v>0</v>
      </c>
      <c r="Y87" s="31">
        <v>0</v>
      </c>
      <c r="Z87" s="31">
        <v>0</v>
      </c>
      <c r="AA87" s="31">
        <v>0</v>
      </c>
      <c r="AB87" s="31">
        <v>0</v>
      </c>
      <c r="AC87" s="31">
        <v>0</v>
      </c>
      <c r="AD87" s="33">
        <f t="shared" si="24"/>
        <v>0</v>
      </c>
      <c r="AE87" s="31">
        <v>0</v>
      </c>
      <c r="AF87" s="32">
        <v>0</v>
      </c>
      <c r="AG87" s="32">
        <v>0</v>
      </c>
      <c r="AH87" s="33">
        <f t="shared" si="25"/>
        <v>0</v>
      </c>
    </row>
    <row r="88" spans="1:34" s="11" customFormat="1" ht="18" hidden="1" customHeight="1" outlineLevel="2" x14ac:dyDescent="0.25">
      <c r="A88" s="35" t="s">
        <v>314</v>
      </c>
      <c r="B88" s="36" t="s">
        <v>315</v>
      </c>
      <c r="C88" s="37" t="s">
        <v>323</v>
      </c>
      <c r="D88" s="37" t="s">
        <v>187</v>
      </c>
      <c r="E88" s="37" t="str">
        <f t="shared" si="23"/>
        <v>RR28-RG04</v>
      </c>
      <c r="F88" s="38" t="s">
        <v>324</v>
      </c>
      <c r="G88" s="38" t="s">
        <v>340</v>
      </c>
      <c r="H88" s="37" t="s">
        <v>318</v>
      </c>
      <c r="I88" s="37" t="s">
        <v>66</v>
      </c>
      <c r="J88" s="37" t="s">
        <v>341</v>
      </c>
      <c r="K88" s="39" t="s">
        <v>342</v>
      </c>
      <c r="L88" s="30">
        <v>144670.76</v>
      </c>
      <c r="M88" s="30">
        <v>47139.950000000004</v>
      </c>
      <c r="N88" s="30">
        <v>499.28000000000009</v>
      </c>
      <c r="O88" s="30">
        <v>584354.94999999995</v>
      </c>
      <c r="P88" s="31">
        <v>244655.80000000002</v>
      </c>
      <c r="Q88" s="31">
        <v>1164.99</v>
      </c>
      <c r="R88" s="31">
        <v>11514.69</v>
      </c>
      <c r="S88" s="31">
        <v>-13086.320000000032</v>
      </c>
      <c r="T88" s="31">
        <v>9787.119999999999</v>
      </c>
      <c r="U88" s="31">
        <v>58631.359999999993</v>
      </c>
      <c r="V88" s="32">
        <v>559772.01000000013</v>
      </c>
      <c r="W88" s="31">
        <v>11919.21</v>
      </c>
      <c r="X88" s="31">
        <v>1216.75</v>
      </c>
      <c r="Y88" s="31">
        <v>77164.070000000007</v>
      </c>
      <c r="Z88" s="31">
        <v>506.78</v>
      </c>
      <c r="AA88" s="31">
        <v>0</v>
      </c>
      <c r="AB88" s="31">
        <v>34964.69</v>
      </c>
      <c r="AC88" s="31">
        <v>-875.12000000000012</v>
      </c>
      <c r="AD88" s="33">
        <f t="shared" si="24"/>
        <v>1774000.9699999997</v>
      </c>
      <c r="AE88" s="31">
        <v>4705.7800000000007</v>
      </c>
      <c r="AF88" s="32">
        <v>7751.5800000000008</v>
      </c>
      <c r="AG88" s="32">
        <v>0</v>
      </c>
      <c r="AH88" s="33">
        <f t="shared" si="25"/>
        <v>1786458.3299999998</v>
      </c>
    </row>
    <row r="89" spans="1:34" s="11" customFormat="1" ht="18" hidden="1" customHeight="1" outlineLevel="2" x14ac:dyDescent="0.25">
      <c r="A89" s="35" t="s">
        <v>314</v>
      </c>
      <c r="B89" s="36" t="s">
        <v>315</v>
      </c>
      <c r="C89" s="37" t="s">
        <v>343</v>
      </c>
      <c r="D89" s="37" t="s">
        <v>62</v>
      </c>
      <c r="E89" s="37" t="str">
        <f t="shared" si="23"/>
        <v>RR29-RD01</v>
      </c>
      <c r="F89" s="38" t="s">
        <v>344</v>
      </c>
      <c r="G89" s="38" t="s">
        <v>64</v>
      </c>
      <c r="H89" s="37" t="s">
        <v>345</v>
      </c>
      <c r="I89" s="37" t="s">
        <v>66</v>
      </c>
      <c r="J89" s="37" t="s">
        <v>346</v>
      </c>
      <c r="K89" s="39" t="s">
        <v>347</v>
      </c>
      <c r="L89" s="30">
        <v>37012.129999999997</v>
      </c>
      <c r="M89" s="30">
        <v>26394.319999999996</v>
      </c>
      <c r="N89" s="30">
        <v>2501.6999999999998</v>
      </c>
      <c r="O89" s="30">
        <v>502454.55</v>
      </c>
      <c r="P89" s="31">
        <v>12290.289999999999</v>
      </c>
      <c r="Q89" s="31">
        <v>5837.3</v>
      </c>
      <c r="R89" s="31">
        <v>668.95</v>
      </c>
      <c r="S89" s="31">
        <v>55884.580000000009</v>
      </c>
      <c r="T89" s="31">
        <v>14317.669999999998</v>
      </c>
      <c r="U89" s="31">
        <v>92055.06</v>
      </c>
      <c r="V89" s="32">
        <v>423977.30999999988</v>
      </c>
      <c r="W89" s="31">
        <v>3636.1699999999996</v>
      </c>
      <c r="X89" s="31">
        <v>6096.64</v>
      </c>
      <c r="Y89" s="31">
        <v>51151.44999999999</v>
      </c>
      <c r="Z89" s="31">
        <v>2539.27</v>
      </c>
      <c r="AA89" s="31">
        <v>33.380000000000003</v>
      </c>
      <c r="AB89" s="31">
        <v>13414.820000000002</v>
      </c>
      <c r="AC89" s="31">
        <v>-1.37</v>
      </c>
      <c r="AD89" s="33">
        <f t="shared" si="24"/>
        <v>1250264.2199999995</v>
      </c>
      <c r="AE89" s="31">
        <v>3136.8499999999995</v>
      </c>
      <c r="AF89" s="32">
        <v>0</v>
      </c>
      <c r="AG89" s="32">
        <v>1335.11</v>
      </c>
      <c r="AH89" s="33">
        <f t="shared" si="25"/>
        <v>1254736.1799999997</v>
      </c>
    </row>
    <row r="90" spans="1:34" s="11" customFormat="1" ht="18" hidden="1" customHeight="1" outlineLevel="2" x14ac:dyDescent="0.25">
      <c r="A90" s="35" t="s">
        <v>314</v>
      </c>
      <c r="B90" s="36" t="s">
        <v>315</v>
      </c>
      <c r="C90" s="37" t="s">
        <v>343</v>
      </c>
      <c r="D90" s="37" t="s">
        <v>68</v>
      </c>
      <c r="E90" s="37" t="str">
        <f t="shared" si="23"/>
        <v>RR29-RG01</v>
      </c>
      <c r="F90" s="38" t="s">
        <v>344</v>
      </c>
      <c r="G90" s="38" t="s">
        <v>69</v>
      </c>
      <c r="H90" s="37" t="s">
        <v>345</v>
      </c>
      <c r="I90" s="37" t="s">
        <v>66</v>
      </c>
      <c r="J90" s="37" t="s">
        <v>348</v>
      </c>
      <c r="K90" s="39" t="s">
        <v>349</v>
      </c>
      <c r="L90" s="30">
        <v>625679.74999999988</v>
      </c>
      <c r="M90" s="30">
        <v>349062.6</v>
      </c>
      <c r="N90" s="30">
        <v>36386.950000000004</v>
      </c>
      <c r="O90" s="30">
        <v>7238708.9200000009</v>
      </c>
      <c r="P90" s="31">
        <v>244327.46</v>
      </c>
      <c r="Q90" s="31">
        <v>84902.900000000009</v>
      </c>
      <c r="R90" s="31">
        <v>13540.330000000002</v>
      </c>
      <c r="S90" s="31">
        <v>-465189.71000000008</v>
      </c>
      <c r="T90" s="31">
        <v>178192.18999999992</v>
      </c>
      <c r="U90" s="31">
        <v>1343785.4499999997</v>
      </c>
      <c r="V90" s="32">
        <v>6035641.29</v>
      </c>
      <c r="W90" s="31">
        <v>44500.889999999992</v>
      </c>
      <c r="X90" s="31">
        <v>88675.09</v>
      </c>
      <c r="Y90" s="31">
        <v>182517.52999999997</v>
      </c>
      <c r="Z90" s="31">
        <v>36933.469999999994</v>
      </c>
      <c r="AA90" s="31">
        <v>9537.1200000000008</v>
      </c>
      <c r="AB90" s="31">
        <v>241555.43000000008</v>
      </c>
      <c r="AC90" s="31">
        <v>-215.24</v>
      </c>
      <c r="AD90" s="33">
        <f t="shared" si="24"/>
        <v>16288542.420000002</v>
      </c>
      <c r="AE90" s="31">
        <v>42768.99</v>
      </c>
      <c r="AF90" s="32">
        <v>74117.06</v>
      </c>
      <c r="AG90" s="32">
        <v>18796.53</v>
      </c>
      <c r="AH90" s="33">
        <f t="shared" si="25"/>
        <v>16424225.000000002</v>
      </c>
    </row>
    <row r="91" spans="1:34" s="11" customFormat="1" ht="18" hidden="1" customHeight="1" outlineLevel="2" x14ac:dyDescent="0.25">
      <c r="A91" s="35" t="s">
        <v>314</v>
      </c>
      <c r="B91" s="36" t="s">
        <v>315</v>
      </c>
      <c r="C91" s="37" t="s">
        <v>350</v>
      </c>
      <c r="D91" s="37" t="s">
        <v>62</v>
      </c>
      <c r="E91" s="37" t="str">
        <f t="shared" si="23"/>
        <v>RR30-RD01</v>
      </c>
      <c r="F91" s="38" t="s">
        <v>351</v>
      </c>
      <c r="G91" s="38" t="s">
        <v>64</v>
      </c>
      <c r="H91" s="37" t="s">
        <v>352</v>
      </c>
      <c r="I91" s="37" t="s">
        <v>66</v>
      </c>
      <c r="J91" s="37" t="s">
        <v>353</v>
      </c>
      <c r="K91" s="39" t="s">
        <v>354</v>
      </c>
      <c r="L91" s="30">
        <v>169493.02999999997</v>
      </c>
      <c r="M91" s="30">
        <v>80701.42</v>
      </c>
      <c r="N91" s="30">
        <v>2007.9900000000002</v>
      </c>
      <c r="O91" s="30">
        <v>903973.2</v>
      </c>
      <c r="P91" s="31">
        <v>65236.26999999999</v>
      </c>
      <c r="Q91" s="31">
        <v>4685.3399999999992</v>
      </c>
      <c r="R91" s="31">
        <v>5964.1900000000005</v>
      </c>
      <c r="S91" s="31">
        <v>128862.55999999997</v>
      </c>
      <c r="T91" s="31">
        <v>27491.859999999997</v>
      </c>
      <c r="U91" s="31">
        <v>156762.40000000005</v>
      </c>
      <c r="V91" s="32">
        <v>797130.35999999975</v>
      </c>
      <c r="W91" s="31">
        <v>7279.7299999999987</v>
      </c>
      <c r="X91" s="31">
        <v>4893.51</v>
      </c>
      <c r="Y91" s="31">
        <v>121531.23</v>
      </c>
      <c r="Z91" s="31">
        <v>2038.17</v>
      </c>
      <c r="AA91" s="31">
        <v>0</v>
      </c>
      <c r="AB91" s="31">
        <v>150491.62999999995</v>
      </c>
      <c r="AC91" s="31">
        <v>1491.22</v>
      </c>
      <c r="AD91" s="33">
        <f t="shared" si="24"/>
        <v>2630034.11</v>
      </c>
      <c r="AE91" s="31">
        <v>6609.5599999999995</v>
      </c>
      <c r="AF91" s="32">
        <v>0</v>
      </c>
      <c r="AG91" s="32">
        <v>7174.49</v>
      </c>
      <c r="AH91" s="33">
        <f t="shared" si="25"/>
        <v>2643818.16</v>
      </c>
    </row>
    <row r="92" spans="1:34" s="11" customFormat="1" ht="18" hidden="1" customHeight="1" outlineLevel="2" x14ac:dyDescent="0.25">
      <c r="A92" s="35" t="s">
        <v>314</v>
      </c>
      <c r="B92" s="36" t="s">
        <v>315</v>
      </c>
      <c r="C92" s="37" t="s">
        <v>350</v>
      </c>
      <c r="D92" s="37" t="s">
        <v>68</v>
      </c>
      <c r="E92" s="37" t="str">
        <f t="shared" si="23"/>
        <v>RR30-RG01</v>
      </c>
      <c r="F92" s="38" t="s">
        <v>351</v>
      </c>
      <c r="G92" s="38" t="s">
        <v>69</v>
      </c>
      <c r="H92" s="37" t="s">
        <v>352</v>
      </c>
      <c r="I92" s="37" t="s">
        <v>66</v>
      </c>
      <c r="J92" s="37" t="s">
        <v>355</v>
      </c>
      <c r="K92" s="39" t="s">
        <v>356</v>
      </c>
      <c r="L92" s="30">
        <v>4751216.1000000015</v>
      </c>
      <c r="M92" s="30">
        <v>2514359.8200000003</v>
      </c>
      <c r="N92" s="30">
        <v>89925.99</v>
      </c>
      <c r="O92" s="30">
        <v>28184863.120000005</v>
      </c>
      <c r="P92" s="31">
        <v>1853642.77</v>
      </c>
      <c r="Q92" s="31">
        <v>209827.29999999996</v>
      </c>
      <c r="R92" s="31">
        <v>132462.68000000002</v>
      </c>
      <c r="S92" s="31">
        <v>-1793962.68</v>
      </c>
      <c r="T92" s="31">
        <v>668534.85</v>
      </c>
      <c r="U92" s="31">
        <v>5766257.4599999972</v>
      </c>
      <c r="V92" s="32">
        <v>23935184.740000002</v>
      </c>
      <c r="W92" s="31">
        <v>359844.77999999991</v>
      </c>
      <c r="X92" s="31">
        <v>219149.84999999998</v>
      </c>
      <c r="Y92" s="31">
        <v>279977.21999999997</v>
      </c>
      <c r="Z92" s="31">
        <v>91276.619999999981</v>
      </c>
      <c r="AA92" s="31">
        <v>0</v>
      </c>
      <c r="AB92" s="31">
        <v>2193078.6799999997</v>
      </c>
      <c r="AC92" s="31">
        <v>19832.370000000006</v>
      </c>
      <c r="AD92" s="33">
        <f t="shared" si="24"/>
        <v>69475471.670000017</v>
      </c>
      <c r="AE92" s="31">
        <v>181990.50999999998</v>
      </c>
      <c r="AF92" s="32">
        <v>317203.37</v>
      </c>
      <c r="AG92" s="32">
        <v>117935.17</v>
      </c>
      <c r="AH92" s="33">
        <f t="shared" si="25"/>
        <v>70092600.720000029</v>
      </c>
    </row>
    <row r="93" spans="1:34" s="11" customFormat="1" ht="18" hidden="1" customHeight="1" outlineLevel="2" x14ac:dyDescent="0.25">
      <c r="A93" s="35" t="s">
        <v>314</v>
      </c>
      <c r="B93" s="36" t="s">
        <v>315</v>
      </c>
      <c r="C93" s="37" t="s">
        <v>357</v>
      </c>
      <c r="D93" s="37" t="s">
        <v>62</v>
      </c>
      <c r="E93" s="37" t="str">
        <f t="shared" si="23"/>
        <v>RR31-RD01</v>
      </c>
      <c r="F93" s="38" t="s">
        <v>358</v>
      </c>
      <c r="G93" s="38" t="s">
        <v>74</v>
      </c>
      <c r="H93" s="37" t="s">
        <v>359</v>
      </c>
      <c r="I93" s="37" t="s">
        <v>66</v>
      </c>
      <c r="J93" s="37" t="s">
        <v>360</v>
      </c>
      <c r="K93" s="39" t="s">
        <v>361</v>
      </c>
      <c r="L93" s="30">
        <v>3135.0099999999998</v>
      </c>
      <c r="M93" s="30">
        <v>138.11000000000001</v>
      </c>
      <c r="N93" s="30">
        <v>0</v>
      </c>
      <c r="O93" s="30">
        <v>2840.05</v>
      </c>
      <c r="P93" s="31">
        <v>90.78</v>
      </c>
      <c r="Q93" s="31">
        <v>0</v>
      </c>
      <c r="R93" s="31">
        <v>0</v>
      </c>
      <c r="S93" s="31">
        <v>-17.899999999999999</v>
      </c>
      <c r="T93" s="31">
        <v>476.29</v>
      </c>
      <c r="U93" s="31">
        <v>169.4899999999999</v>
      </c>
      <c r="V93" s="32">
        <v>2262.5500000000002</v>
      </c>
      <c r="W93" s="31">
        <v>0</v>
      </c>
      <c r="X93" s="31">
        <v>0</v>
      </c>
      <c r="Y93" s="31">
        <v>-17.23</v>
      </c>
      <c r="Z93" s="31">
        <v>0</v>
      </c>
      <c r="AA93" s="31">
        <v>0</v>
      </c>
      <c r="AB93" s="31">
        <v>193.57000000000002</v>
      </c>
      <c r="AC93" s="31">
        <v>-0.13</v>
      </c>
      <c r="AD93" s="33">
        <f t="shared" si="24"/>
        <v>9270.590000000002</v>
      </c>
      <c r="AE93" s="31">
        <v>23.25</v>
      </c>
      <c r="AF93" s="32">
        <v>0</v>
      </c>
      <c r="AG93" s="32">
        <v>5.38</v>
      </c>
      <c r="AH93" s="33">
        <f t="shared" si="25"/>
        <v>9299.2200000000012</v>
      </c>
    </row>
    <row r="94" spans="1:34" s="11" customFormat="1" ht="18" hidden="1" customHeight="1" outlineLevel="2" x14ac:dyDescent="0.25">
      <c r="A94" s="35" t="s">
        <v>314</v>
      </c>
      <c r="B94" s="36" t="s">
        <v>315</v>
      </c>
      <c r="C94" s="37" t="s">
        <v>357</v>
      </c>
      <c r="D94" s="37" t="s">
        <v>78</v>
      </c>
      <c r="E94" s="37" t="str">
        <f t="shared" si="23"/>
        <v>RR31-RD02</v>
      </c>
      <c r="F94" s="38" t="s">
        <v>358</v>
      </c>
      <c r="G94" s="38" t="s">
        <v>362</v>
      </c>
      <c r="H94" s="37" t="s">
        <v>359</v>
      </c>
      <c r="I94" s="37" t="s">
        <v>66</v>
      </c>
      <c r="J94" s="37" t="s">
        <v>363</v>
      </c>
      <c r="K94" s="39" t="s">
        <v>364</v>
      </c>
      <c r="L94" s="30">
        <v>2464.7099999999996</v>
      </c>
      <c r="M94" s="30">
        <v>2502.5300000000002</v>
      </c>
      <c r="N94" s="30">
        <v>0</v>
      </c>
      <c r="O94" s="30">
        <v>2510.8399999999997</v>
      </c>
      <c r="P94" s="31">
        <v>403.47</v>
      </c>
      <c r="Q94" s="31">
        <v>0</v>
      </c>
      <c r="R94" s="31">
        <v>0</v>
      </c>
      <c r="S94" s="31">
        <v>53.33</v>
      </c>
      <c r="T94" s="31">
        <v>562.21</v>
      </c>
      <c r="U94" s="31">
        <v>395.04</v>
      </c>
      <c r="V94" s="32">
        <v>3253.67</v>
      </c>
      <c r="W94" s="31">
        <v>344.84</v>
      </c>
      <c r="X94" s="31">
        <v>0</v>
      </c>
      <c r="Y94" s="31">
        <v>1.99</v>
      </c>
      <c r="Z94" s="31">
        <v>0</v>
      </c>
      <c r="AA94" s="31">
        <v>0</v>
      </c>
      <c r="AB94" s="31">
        <v>52.860000000000007</v>
      </c>
      <c r="AC94" s="31">
        <v>44.489999999999995</v>
      </c>
      <c r="AD94" s="33">
        <f t="shared" si="24"/>
        <v>12589.980000000001</v>
      </c>
      <c r="AE94" s="31">
        <v>31.670000000000005</v>
      </c>
      <c r="AF94" s="32">
        <v>0</v>
      </c>
      <c r="AG94" s="32">
        <v>44.54</v>
      </c>
      <c r="AH94" s="33">
        <f t="shared" si="25"/>
        <v>12666.190000000002</v>
      </c>
    </row>
    <row r="95" spans="1:34" s="11" customFormat="1" ht="18" hidden="1" customHeight="1" outlineLevel="2" x14ac:dyDescent="0.25">
      <c r="A95" s="35" t="s">
        <v>314</v>
      </c>
      <c r="B95" s="36" t="s">
        <v>315</v>
      </c>
      <c r="C95" s="37" t="s">
        <v>357</v>
      </c>
      <c r="D95" s="37" t="s">
        <v>119</v>
      </c>
      <c r="E95" s="37" t="str">
        <f t="shared" si="23"/>
        <v>RR31-RD03</v>
      </c>
      <c r="F95" s="38" t="s">
        <v>358</v>
      </c>
      <c r="G95" s="38" t="s">
        <v>365</v>
      </c>
      <c r="H95" s="37" t="s">
        <v>359</v>
      </c>
      <c r="I95" s="37" t="s">
        <v>66</v>
      </c>
      <c r="J95" s="37" t="s">
        <v>366</v>
      </c>
      <c r="K95" s="39" t="s">
        <v>367</v>
      </c>
      <c r="L95" s="30">
        <v>6113.17</v>
      </c>
      <c r="M95" s="30">
        <v>1464.84</v>
      </c>
      <c r="N95" s="30">
        <v>0</v>
      </c>
      <c r="O95" s="30">
        <v>4494.74</v>
      </c>
      <c r="P95" s="31">
        <v>53.010000000000005</v>
      </c>
      <c r="Q95" s="31">
        <v>0</v>
      </c>
      <c r="R95" s="31">
        <v>0</v>
      </c>
      <c r="S95" s="31">
        <v>343.59999999999997</v>
      </c>
      <c r="T95" s="31">
        <v>107.84</v>
      </c>
      <c r="U95" s="31">
        <v>3405.36</v>
      </c>
      <c r="V95" s="32">
        <v>4341.08</v>
      </c>
      <c r="W95" s="31">
        <v>0</v>
      </c>
      <c r="X95" s="31">
        <v>0</v>
      </c>
      <c r="Y95" s="31">
        <v>2.44</v>
      </c>
      <c r="Z95" s="31">
        <v>0</v>
      </c>
      <c r="AA95" s="31">
        <v>0</v>
      </c>
      <c r="AB95" s="31">
        <v>351.53000000000003</v>
      </c>
      <c r="AC95" s="31">
        <v>12.129999999999999</v>
      </c>
      <c r="AD95" s="33">
        <f t="shared" si="24"/>
        <v>20689.739999999998</v>
      </c>
      <c r="AE95" s="31">
        <v>52.169999999999995</v>
      </c>
      <c r="AF95" s="32">
        <v>0</v>
      </c>
      <c r="AG95" s="32">
        <v>123.96</v>
      </c>
      <c r="AH95" s="33">
        <f t="shared" si="25"/>
        <v>20865.869999999995</v>
      </c>
    </row>
    <row r="96" spans="1:34" s="11" customFormat="1" ht="18" hidden="1" customHeight="1" outlineLevel="2" x14ac:dyDescent="0.25">
      <c r="A96" s="35" t="s">
        <v>314</v>
      </c>
      <c r="B96" s="36" t="s">
        <v>315</v>
      </c>
      <c r="C96" s="37" t="s">
        <v>357</v>
      </c>
      <c r="D96" s="37" t="s">
        <v>175</v>
      </c>
      <c r="E96" s="37" t="str">
        <f t="shared" si="23"/>
        <v>RR31-RD04</v>
      </c>
      <c r="F96" s="38" t="s">
        <v>358</v>
      </c>
      <c r="G96" s="38" t="s">
        <v>368</v>
      </c>
      <c r="H96" s="37" t="s">
        <v>359</v>
      </c>
      <c r="I96" s="37" t="s">
        <v>66</v>
      </c>
      <c r="J96" s="37" t="s">
        <v>369</v>
      </c>
      <c r="K96" s="39" t="s">
        <v>370</v>
      </c>
      <c r="L96" s="30">
        <v>1808.73</v>
      </c>
      <c r="M96" s="30">
        <v>649.46</v>
      </c>
      <c r="N96" s="30">
        <v>0.17</v>
      </c>
      <c r="O96" s="30">
        <v>4436.12</v>
      </c>
      <c r="P96" s="31">
        <v>115.19</v>
      </c>
      <c r="Q96" s="31">
        <v>0.41</v>
      </c>
      <c r="R96" s="31">
        <v>28.5</v>
      </c>
      <c r="S96" s="31">
        <v>322.58999999999997</v>
      </c>
      <c r="T96" s="31">
        <v>206.23</v>
      </c>
      <c r="U96" s="31">
        <v>656.11</v>
      </c>
      <c r="V96" s="32">
        <v>3862.68</v>
      </c>
      <c r="W96" s="31">
        <v>185.89</v>
      </c>
      <c r="X96" s="31">
        <v>0.43</v>
      </c>
      <c r="Y96" s="31">
        <v>101.85</v>
      </c>
      <c r="Z96" s="31">
        <v>0.18</v>
      </c>
      <c r="AA96" s="31">
        <v>0</v>
      </c>
      <c r="AB96" s="31">
        <v>818.77999999999986</v>
      </c>
      <c r="AC96" s="31">
        <v>146.16</v>
      </c>
      <c r="AD96" s="33">
        <f t="shared" si="24"/>
        <v>13339.48</v>
      </c>
      <c r="AE96" s="31">
        <v>33.559999999999995</v>
      </c>
      <c r="AF96" s="32">
        <v>0</v>
      </c>
      <c r="AG96" s="32">
        <v>45.97</v>
      </c>
      <c r="AH96" s="33">
        <f t="shared" si="25"/>
        <v>13419.009999999998</v>
      </c>
    </row>
    <row r="97" spans="1:34" s="11" customFormat="1" ht="18" hidden="1" customHeight="1" outlineLevel="2" x14ac:dyDescent="0.25">
      <c r="A97" s="35" t="s">
        <v>314</v>
      </c>
      <c r="B97" s="36" t="s">
        <v>315</v>
      </c>
      <c r="C97" s="37" t="s">
        <v>357</v>
      </c>
      <c r="D97" s="37" t="s">
        <v>206</v>
      </c>
      <c r="E97" s="37" t="str">
        <f t="shared" si="23"/>
        <v>RR31-RD05</v>
      </c>
      <c r="F97" s="38" t="s">
        <v>358</v>
      </c>
      <c r="G97" s="38" t="s">
        <v>371</v>
      </c>
      <c r="H97" s="37" t="s">
        <v>359</v>
      </c>
      <c r="I97" s="37" t="s">
        <v>66</v>
      </c>
      <c r="J97" s="37" t="s">
        <v>372</v>
      </c>
      <c r="K97" s="39" t="s">
        <v>373</v>
      </c>
      <c r="L97" s="30">
        <v>3790.7400000000002</v>
      </c>
      <c r="M97" s="30">
        <v>1093.5899999999999</v>
      </c>
      <c r="N97" s="30">
        <v>0</v>
      </c>
      <c r="O97" s="30">
        <v>6988.54</v>
      </c>
      <c r="P97" s="31">
        <v>1854.43</v>
      </c>
      <c r="Q97" s="31">
        <v>0</v>
      </c>
      <c r="R97" s="31">
        <v>282.87</v>
      </c>
      <c r="S97" s="31">
        <v>259.18999999999994</v>
      </c>
      <c r="T97" s="31">
        <v>226.47</v>
      </c>
      <c r="U97" s="31">
        <v>3278.99</v>
      </c>
      <c r="V97" s="32">
        <v>7162.54</v>
      </c>
      <c r="W97" s="31">
        <v>30.26</v>
      </c>
      <c r="X97" s="31">
        <v>0</v>
      </c>
      <c r="Y97" s="31">
        <v>1.05</v>
      </c>
      <c r="Z97" s="31">
        <v>0</v>
      </c>
      <c r="AA97" s="31">
        <v>0</v>
      </c>
      <c r="AB97" s="31">
        <v>135.12</v>
      </c>
      <c r="AC97" s="31">
        <v>4.33</v>
      </c>
      <c r="AD97" s="33">
        <f t="shared" si="24"/>
        <v>25108.12</v>
      </c>
      <c r="AE97" s="31">
        <v>63.080000000000013</v>
      </c>
      <c r="AF97" s="32">
        <v>0</v>
      </c>
      <c r="AG97" s="32">
        <v>62.82</v>
      </c>
      <c r="AH97" s="33">
        <f t="shared" si="25"/>
        <v>25234.02</v>
      </c>
    </row>
    <row r="98" spans="1:34" s="11" customFormat="1" ht="18" hidden="1" customHeight="1" outlineLevel="2" x14ac:dyDescent="0.25">
      <c r="A98" s="35" t="s">
        <v>314</v>
      </c>
      <c r="B98" s="36" t="s">
        <v>315</v>
      </c>
      <c r="C98" s="37" t="s">
        <v>357</v>
      </c>
      <c r="D98" s="37" t="s">
        <v>210</v>
      </c>
      <c r="E98" s="37" t="str">
        <f t="shared" si="23"/>
        <v>RR31-RD06</v>
      </c>
      <c r="F98" s="38" t="s">
        <v>358</v>
      </c>
      <c r="G98" s="38" t="s">
        <v>374</v>
      </c>
      <c r="H98" s="37" t="s">
        <v>359</v>
      </c>
      <c r="I98" s="37" t="s">
        <v>66</v>
      </c>
      <c r="J98" s="37" t="s">
        <v>375</v>
      </c>
      <c r="K98" s="39" t="s">
        <v>376</v>
      </c>
      <c r="L98" s="30">
        <v>224.01</v>
      </c>
      <c r="M98" s="30">
        <v>7.73</v>
      </c>
      <c r="N98" s="30">
        <v>0</v>
      </c>
      <c r="O98" s="30">
        <v>242.32</v>
      </c>
      <c r="P98" s="31">
        <v>100.24</v>
      </c>
      <c r="Q98" s="31">
        <v>0</v>
      </c>
      <c r="R98" s="31">
        <v>0</v>
      </c>
      <c r="S98" s="31">
        <v>0</v>
      </c>
      <c r="T98" s="31">
        <v>7.73</v>
      </c>
      <c r="U98" s="31">
        <v>179.44</v>
      </c>
      <c r="V98" s="32">
        <v>58.4</v>
      </c>
      <c r="W98" s="31">
        <v>0</v>
      </c>
      <c r="X98" s="31">
        <v>0</v>
      </c>
      <c r="Y98" s="31">
        <v>0</v>
      </c>
      <c r="Z98" s="31">
        <v>0</v>
      </c>
      <c r="AA98" s="31">
        <v>0</v>
      </c>
      <c r="AB98" s="31">
        <v>-0.1</v>
      </c>
      <c r="AC98" s="31">
        <v>-0.22</v>
      </c>
      <c r="AD98" s="33">
        <f t="shared" si="24"/>
        <v>819.55</v>
      </c>
      <c r="AE98" s="31">
        <v>2.0500000000000003</v>
      </c>
      <c r="AF98" s="32">
        <v>0</v>
      </c>
      <c r="AG98" s="32">
        <v>0</v>
      </c>
      <c r="AH98" s="33">
        <f t="shared" si="25"/>
        <v>821.59999999999991</v>
      </c>
    </row>
    <row r="99" spans="1:34" s="11" customFormat="1" ht="18" hidden="1" customHeight="1" outlineLevel="2" x14ac:dyDescent="0.25">
      <c r="A99" s="35" t="s">
        <v>314</v>
      </c>
      <c r="B99" s="36" t="s">
        <v>315</v>
      </c>
      <c r="C99" s="37" t="s">
        <v>357</v>
      </c>
      <c r="D99" s="37" t="s">
        <v>214</v>
      </c>
      <c r="E99" s="37" t="str">
        <f t="shared" si="23"/>
        <v>RR31-RD07</v>
      </c>
      <c r="F99" s="38" t="s">
        <v>358</v>
      </c>
      <c r="G99" s="38" t="s">
        <v>377</v>
      </c>
      <c r="H99" s="37" t="s">
        <v>359</v>
      </c>
      <c r="I99" s="37" t="s">
        <v>66</v>
      </c>
      <c r="J99" s="37" t="s">
        <v>378</v>
      </c>
      <c r="K99" s="39" t="s">
        <v>379</v>
      </c>
      <c r="L99" s="30">
        <v>8737.5500000000029</v>
      </c>
      <c r="M99" s="30">
        <v>286.40000000000009</v>
      </c>
      <c r="N99" s="30">
        <v>1.55</v>
      </c>
      <c r="O99" s="30">
        <v>2360.1700000000005</v>
      </c>
      <c r="P99" s="31">
        <v>2442.3799999999997</v>
      </c>
      <c r="Q99" s="31">
        <v>3.6</v>
      </c>
      <c r="R99" s="31">
        <v>14.74</v>
      </c>
      <c r="S99" s="31">
        <v>-613.01999999999987</v>
      </c>
      <c r="T99" s="31">
        <v>814.44</v>
      </c>
      <c r="U99" s="31">
        <v>6491.119999999999</v>
      </c>
      <c r="V99" s="32">
        <v>4679.45</v>
      </c>
      <c r="W99" s="31">
        <v>321.42999999999995</v>
      </c>
      <c r="X99" s="31">
        <v>3.7600000000000002</v>
      </c>
      <c r="Y99" s="31">
        <v>14.79</v>
      </c>
      <c r="Z99" s="31">
        <v>1.57</v>
      </c>
      <c r="AA99" s="31">
        <v>0</v>
      </c>
      <c r="AB99" s="31">
        <v>296991.94999999995</v>
      </c>
      <c r="AC99" s="31">
        <v>3760.03</v>
      </c>
      <c r="AD99" s="33">
        <f t="shared" si="24"/>
        <v>326311.90999999997</v>
      </c>
      <c r="AE99" s="31">
        <v>315.64</v>
      </c>
      <c r="AF99" s="32">
        <v>0</v>
      </c>
      <c r="AG99" s="32">
        <v>1980.33</v>
      </c>
      <c r="AH99" s="33">
        <f t="shared" si="25"/>
        <v>328607.88</v>
      </c>
    </row>
    <row r="100" spans="1:34" s="11" customFormat="1" ht="18" hidden="1" customHeight="1" outlineLevel="2" x14ac:dyDescent="0.25">
      <c r="A100" s="35" t="s">
        <v>314</v>
      </c>
      <c r="B100" s="36" t="s">
        <v>315</v>
      </c>
      <c r="C100" s="37" t="s">
        <v>357</v>
      </c>
      <c r="D100" s="37" t="s">
        <v>68</v>
      </c>
      <c r="E100" s="37" t="str">
        <f t="shared" si="23"/>
        <v>RR31-RG01</v>
      </c>
      <c r="F100" s="38" t="s">
        <v>358</v>
      </c>
      <c r="G100" s="38" t="s">
        <v>82</v>
      </c>
      <c r="H100" s="37" t="s">
        <v>359</v>
      </c>
      <c r="I100" s="37" t="s">
        <v>66</v>
      </c>
      <c r="J100" s="37" t="s">
        <v>380</v>
      </c>
      <c r="K100" s="39" t="s">
        <v>381</v>
      </c>
      <c r="L100" s="30">
        <v>895719.04999999993</v>
      </c>
      <c r="M100" s="30">
        <v>39461.15</v>
      </c>
      <c r="N100" s="30">
        <v>0</v>
      </c>
      <c r="O100" s="30">
        <v>811442.77</v>
      </c>
      <c r="P100" s="31">
        <v>25937.449999999997</v>
      </c>
      <c r="Q100" s="31">
        <v>0</v>
      </c>
      <c r="R100" s="31">
        <v>0</v>
      </c>
      <c r="S100" s="31">
        <v>-116771.79</v>
      </c>
      <c r="T100" s="31">
        <v>136082.03</v>
      </c>
      <c r="U100" s="31">
        <v>48423.080000000016</v>
      </c>
      <c r="V100" s="32">
        <v>633625.66</v>
      </c>
      <c r="W100" s="31">
        <v>0</v>
      </c>
      <c r="X100" s="31">
        <v>0</v>
      </c>
      <c r="Y100" s="31">
        <v>23076.129999999997</v>
      </c>
      <c r="Z100" s="31">
        <v>0</v>
      </c>
      <c r="AA100" s="31">
        <v>0</v>
      </c>
      <c r="AB100" s="31">
        <v>55308.75</v>
      </c>
      <c r="AC100" s="31">
        <v>-40.5</v>
      </c>
      <c r="AD100" s="33">
        <f t="shared" si="24"/>
        <v>2552263.7799999998</v>
      </c>
      <c r="AE100" s="31">
        <v>6785.37</v>
      </c>
      <c r="AF100" s="32">
        <v>12817.16</v>
      </c>
      <c r="AG100" s="32">
        <v>1535.84</v>
      </c>
      <c r="AH100" s="33">
        <f t="shared" si="25"/>
        <v>2573402.15</v>
      </c>
    </row>
    <row r="101" spans="1:34" s="11" customFormat="1" ht="18" hidden="1" customHeight="1" outlineLevel="2" x14ac:dyDescent="0.25">
      <c r="A101" s="35" t="s">
        <v>314</v>
      </c>
      <c r="B101" s="36" t="s">
        <v>315</v>
      </c>
      <c r="C101" s="37" t="s">
        <v>357</v>
      </c>
      <c r="D101" s="37" t="s">
        <v>85</v>
      </c>
      <c r="E101" s="37" t="str">
        <f t="shared" si="23"/>
        <v>RR31-RG02</v>
      </c>
      <c r="F101" s="38" t="s">
        <v>358</v>
      </c>
      <c r="G101" s="38" t="s">
        <v>382</v>
      </c>
      <c r="H101" s="37" t="s">
        <v>359</v>
      </c>
      <c r="I101" s="37" t="s">
        <v>66</v>
      </c>
      <c r="J101" s="37" t="s">
        <v>383</v>
      </c>
      <c r="K101" s="39" t="s">
        <v>384</v>
      </c>
      <c r="L101" s="30">
        <v>693228.81</v>
      </c>
      <c r="M101" s="30">
        <v>715007.05</v>
      </c>
      <c r="N101" s="30">
        <v>0</v>
      </c>
      <c r="O101" s="30">
        <v>717382.16</v>
      </c>
      <c r="P101" s="31">
        <v>115276</v>
      </c>
      <c r="Q101" s="31">
        <v>0</v>
      </c>
      <c r="R101" s="31">
        <v>0</v>
      </c>
      <c r="S101" s="31">
        <v>-100283.15999999999</v>
      </c>
      <c r="T101" s="31">
        <v>160630.47999999998</v>
      </c>
      <c r="U101" s="31">
        <v>112866.72</v>
      </c>
      <c r="V101" s="32">
        <v>916709.82</v>
      </c>
      <c r="W101" s="31">
        <v>98524.13</v>
      </c>
      <c r="X101" s="31">
        <v>0</v>
      </c>
      <c r="Y101" s="31">
        <v>28787.81</v>
      </c>
      <c r="Z101" s="31">
        <v>0</v>
      </c>
      <c r="AA101" s="31">
        <v>0</v>
      </c>
      <c r="AB101" s="31">
        <v>15102.640000000001</v>
      </c>
      <c r="AC101" s="31">
        <v>12716.800000000001</v>
      </c>
      <c r="AD101" s="33">
        <f t="shared" si="24"/>
        <v>3485949.26</v>
      </c>
      <c r="AE101" s="31">
        <v>9163.9499999999989</v>
      </c>
      <c r="AF101" s="32">
        <v>12908.5</v>
      </c>
      <c r="AG101" s="32">
        <v>12724.69</v>
      </c>
      <c r="AH101" s="33">
        <f t="shared" si="25"/>
        <v>3520746.4</v>
      </c>
    </row>
    <row r="102" spans="1:34" s="11" customFormat="1" ht="18" hidden="1" customHeight="1" outlineLevel="2" x14ac:dyDescent="0.25">
      <c r="A102" s="35" t="s">
        <v>314</v>
      </c>
      <c r="B102" s="36" t="s">
        <v>315</v>
      </c>
      <c r="C102" s="37" t="s">
        <v>357</v>
      </c>
      <c r="D102" s="37" t="s">
        <v>128</v>
      </c>
      <c r="E102" s="37" t="str">
        <f t="shared" si="23"/>
        <v>RR31-RG03</v>
      </c>
      <c r="F102" s="38" t="s">
        <v>358</v>
      </c>
      <c r="G102" s="38" t="s">
        <v>385</v>
      </c>
      <c r="H102" s="37" t="s">
        <v>359</v>
      </c>
      <c r="I102" s="37" t="s">
        <v>66</v>
      </c>
      <c r="J102" s="37" t="s">
        <v>386</v>
      </c>
      <c r="K102" s="39" t="s">
        <v>387</v>
      </c>
      <c r="L102" s="30">
        <v>1746615.45</v>
      </c>
      <c r="M102" s="30">
        <v>418525.06</v>
      </c>
      <c r="N102" s="30">
        <v>0</v>
      </c>
      <c r="O102" s="30">
        <v>1284207.47</v>
      </c>
      <c r="P102" s="31">
        <v>15151.240000000002</v>
      </c>
      <c r="Q102" s="31">
        <v>0</v>
      </c>
      <c r="R102" s="31">
        <v>0</v>
      </c>
      <c r="S102" s="31">
        <v>-20472.549999999992</v>
      </c>
      <c r="T102" s="31">
        <v>30811.62</v>
      </c>
      <c r="U102" s="31">
        <v>972959.54</v>
      </c>
      <c r="V102" s="32">
        <v>1220684.2000000002</v>
      </c>
      <c r="W102" s="31">
        <v>0</v>
      </c>
      <c r="X102" s="31">
        <v>0</v>
      </c>
      <c r="Y102" s="31">
        <v>23226.17</v>
      </c>
      <c r="Z102" s="31">
        <v>0</v>
      </c>
      <c r="AA102" s="31">
        <v>0</v>
      </c>
      <c r="AB102" s="31">
        <v>100437.38999999998</v>
      </c>
      <c r="AC102" s="31">
        <v>3476.81</v>
      </c>
      <c r="AD102" s="33">
        <f t="shared" si="24"/>
        <v>5795622.3999999994</v>
      </c>
      <c r="AE102" s="31">
        <v>15019.239999999996</v>
      </c>
      <c r="AF102" s="32">
        <v>19621.75</v>
      </c>
      <c r="AG102" s="32">
        <v>35417.089999999997</v>
      </c>
      <c r="AH102" s="33">
        <f t="shared" si="25"/>
        <v>5865680.4799999995</v>
      </c>
    </row>
    <row r="103" spans="1:34" s="11" customFormat="1" ht="18" hidden="1" customHeight="1" outlineLevel="2" x14ac:dyDescent="0.25">
      <c r="A103" s="35" t="s">
        <v>314</v>
      </c>
      <c r="B103" s="36" t="s">
        <v>315</v>
      </c>
      <c r="C103" s="37" t="s">
        <v>357</v>
      </c>
      <c r="D103" s="37" t="s">
        <v>187</v>
      </c>
      <c r="E103" s="37" t="str">
        <f t="shared" si="23"/>
        <v>RR31-RG04</v>
      </c>
      <c r="F103" s="38" t="s">
        <v>358</v>
      </c>
      <c r="G103" s="38" t="s">
        <v>388</v>
      </c>
      <c r="H103" s="37" t="s">
        <v>359</v>
      </c>
      <c r="I103" s="37" t="s">
        <v>66</v>
      </c>
      <c r="J103" s="37" t="s">
        <v>389</v>
      </c>
      <c r="K103" s="39" t="s">
        <v>390</v>
      </c>
      <c r="L103" s="30">
        <v>516550.39</v>
      </c>
      <c r="M103" s="30">
        <v>185560.13999999998</v>
      </c>
      <c r="N103" s="30">
        <v>49.55</v>
      </c>
      <c r="O103" s="30">
        <v>1267463.8299999998</v>
      </c>
      <c r="P103" s="31">
        <v>32910.68</v>
      </c>
      <c r="Q103" s="31">
        <v>115.6</v>
      </c>
      <c r="R103" s="31">
        <v>8142.41</v>
      </c>
      <c r="S103" s="31">
        <v>-40964.770000000019</v>
      </c>
      <c r="T103" s="31">
        <v>58923.06</v>
      </c>
      <c r="U103" s="31">
        <v>187458.80000000002</v>
      </c>
      <c r="V103" s="32">
        <v>1090166.8899999997</v>
      </c>
      <c r="W103" s="31">
        <v>53112.93</v>
      </c>
      <c r="X103" s="31">
        <v>120.74</v>
      </c>
      <c r="Y103" s="31">
        <v>21734.32</v>
      </c>
      <c r="Z103" s="31">
        <v>50.28</v>
      </c>
      <c r="AA103" s="31">
        <v>0</v>
      </c>
      <c r="AB103" s="31">
        <v>233935.19</v>
      </c>
      <c r="AC103" s="31">
        <v>41766.31</v>
      </c>
      <c r="AD103" s="33">
        <f t="shared" si="24"/>
        <v>3657096.3499999996</v>
      </c>
      <c r="AE103" s="31">
        <v>9546.6499999999978</v>
      </c>
      <c r="AF103" s="32">
        <v>13453.150000000001</v>
      </c>
      <c r="AG103" s="32">
        <v>13135.3</v>
      </c>
      <c r="AH103" s="33">
        <f t="shared" si="25"/>
        <v>3693231.4499999993</v>
      </c>
    </row>
    <row r="104" spans="1:34" s="11" customFormat="1" ht="18" hidden="1" customHeight="1" outlineLevel="2" x14ac:dyDescent="0.25">
      <c r="A104" s="35" t="s">
        <v>314</v>
      </c>
      <c r="B104" s="36" t="s">
        <v>315</v>
      </c>
      <c r="C104" s="37" t="s">
        <v>357</v>
      </c>
      <c r="D104" s="37" t="s">
        <v>234</v>
      </c>
      <c r="E104" s="37" t="str">
        <f t="shared" si="23"/>
        <v>RR31-RG05</v>
      </c>
      <c r="F104" s="38" t="s">
        <v>358</v>
      </c>
      <c r="G104" s="38" t="s">
        <v>391</v>
      </c>
      <c r="H104" s="37" t="s">
        <v>359</v>
      </c>
      <c r="I104" s="37" t="s">
        <v>66</v>
      </c>
      <c r="J104" s="37" t="s">
        <v>392</v>
      </c>
      <c r="K104" s="39" t="s">
        <v>393</v>
      </c>
      <c r="L104" s="30">
        <v>1083068.1300000001</v>
      </c>
      <c r="M104" s="30">
        <v>312455.36</v>
      </c>
      <c r="N104" s="30">
        <v>0</v>
      </c>
      <c r="O104" s="30">
        <v>1996729.07</v>
      </c>
      <c r="P104" s="31">
        <v>529834.79999999993</v>
      </c>
      <c r="Q104" s="31">
        <v>0</v>
      </c>
      <c r="R104" s="31">
        <v>80820.05</v>
      </c>
      <c r="S104" s="31">
        <v>-169224.65000000002</v>
      </c>
      <c r="T104" s="31">
        <v>64706.59</v>
      </c>
      <c r="U104" s="31">
        <v>936857.73</v>
      </c>
      <c r="V104" s="32">
        <v>2014208.2600000002</v>
      </c>
      <c r="W104" s="31">
        <v>8646.9900000000016</v>
      </c>
      <c r="X104" s="31">
        <v>0</v>
      </c>
      <c r="Y104" s="31">
        <v>43434.86</v>
      </c>
      <c r="Z104" s="31">
        <v>0</v>
      </c>
      <c r="AA104" s="31">
        <v>0</v>
      </c>
      <c r="AB104" s="31">
        <v>38608.769999999997</v>
      </c>
      <c r="AC104" s="31">
        <v>1231.5700000000002</v>
      </c>
      <c r="AD104" s="33">
        <f t="shared" si="24"/>
        <v>6941377.5300000003</v>
      </c>
      <c r="AE104" s="31">
        <v>18244.579999999998</v>
      </c>
      <c r="AF104" s="32">
        <v>32233.84</v>
      </c>
      <c r="AG104" s="32">
        <v>17948.150000000001</v>
      </c>
      <c r="AH104" s="33">
        <f t="shared" si="25"/>
        <v>7009804.1000000006</v>
      </c>
    </row>
    <row r="105" spans="1:34" s="11" customFormat="1" ht="18" hidden="1" customHeight="1" outlineLevel="2" x14ac:dyDescent="0.25">
      <c r="A105" s="35" t="s">
        <v>314</v>
      </c>
      <c r="B105" s="36" t="s">
        <v>315</v>
      </c>
      <c r="C105" s="37" t="s">
        <v>357</v>
      </c>
      <c r="D105" s="37" t="s">
        <v>238</v>
      </c>
      <c r="E105" s="37" t="str">
        <f t="shared" si="23"/>
        <v>RR31-RG06</v>
      </c>
      <c r="F105" s="38" t="s">
        <v>358</v>
      </c>
      <c r="G105" s="38" t="s">
        <v>394</v>
      </c>
      <c r="H105" s="37" t="s">
        <v>359</v>
      </c>
      <c r="I105" s="37" t="s">
        <v>66</v>
      </c>
      <c r="J105" s="37" t="s">
        <v>395</v>
      </c>
      <c r="K105" s="39" t="s">
        <v>396</v>
      </c>
      <c r="L105" s="30">
        <v>64004.329999999994</v>
      </c>
      <c r="M105" s="30">
        <v>2208.87</v>
      </c>
      <c r="N105" s="30">
        <v>0</v>
      </c>
      <c r="O105" s="30">
        <v>69234.36</v>
      </c>
      <c r="P105" s="31">
        <v>28639.52</v>
      </c>
      <c r="Q105" s="31">
        <v>0</v>
      </c>
      <c r="R105" s="31">
        <v>0</v>
      </c>
      <c r="S105" s="31">
        <v>-8359.1299999999992</v>
      </c>
      <c r="T105" s="31">
        <v>2208.86</v>
      </c>
      <c r="U105" s="31">
        <v>51270.77</v>
      </c>
      <c r="V105" s="32">
        <v>15444.849999999999</v>
      </c>
      <c r="W105" s="31">
        <v>0</v>
      </c>
      <c r="X105" s="31">
        <v>0</v>
      </c>
      <c r="Y105" s="31">
        <v>1443.47</v>
      </c>
      <c r="Z105" s="31">
        <v>0</v>
      </c>
      <c r="AA105" s="31">
        <v>0</v>
      </c>
      <c r="AB105" s="31">
        <v>-27.52</v>
      </c>
      <c r="AC105" s="31">
        <v>-65.87</v>
      </c>
      <c r="AD105" s="33">
        <f t="shared" si="24"/>
        <v>226002.50999999998</v>
      </c>
      <c r="AE105" s="31">
        <v>594.23</v>
      </c>
      <c r="AF105" s="32">
        <v>1241.7</v>
      </c>
      <c r="AG105" s="32">
        <v>0</v>
      </c>
      <c r="AH105" s="33">
        <f t="shared" si="25"/>
        <v>227838.44</v>
      </c>
    </row>
    <row r="106" spans="1:34" s="11" customFormat="1" ht="18" hidden="1" customHeight="1" outlineLevel="2" x14ac:dyDescent="0.25">
      <c r="A106" s="35" t="s">
        <v>314</v>
      </c>
      <c r="B106" s="36" t="s">
        <v>315</v>
      </c>
      <c r="C106" s="37" t="s">
        <v>357</v>
      </c>
      <c r="D106" s="37" t="s">
        <v>242</v>
      </c>
      <c r="E106" s="37" t="str">
        <f t="shared" si="23"/>
        <v>RR31-RG07</v>
      </c>
      <c r="F106" s="38" t="s">
        <v>358</v>
      </c>
      <c r="G106" s="38" t="s">
        <v>397</v>
      </c>
      <c r="H106" s="37" t="s">
        <v>359</v>
      </c>
      <c r="I106" s="37" t="s">
        <v>66</v>
      </c>
      <c r="J106" s="37" t="s">
        <v>398</v>
      </c>
      <c r="K106" s="39" t="s">
        <v>399</v>
      </c>
      <c r="L106" s="30">
        <v>230769.02000000002</v>
      </c>
      <c r="M106" s="30">
        <v>81823.940000000017</v>
      </c>
      <c r="N106" s="30">
        <v>441.47</v>
      </c>
      <c r="O106" s="30">
        <v>587797.14000000013</v>
      </c>
      <c r="P106" s="31">
        <v>83397.94</v>
      </c>
      <c r="Q106" s="31">
        <v>1030.0899999999999</v>
      </c>
      <c r="R106" s="31">
        <v>4208.9399999999996</v>
      </c>
      <c r="S106" s="31">
        <v>1609.13</v>
      </c>
      <c r="T106" s="31">
        <v>186524.21</v>
      </c>
      <c r="U106" s="31">
        <v>307889.05000000005</v>
      </c>
      <c r="V106" s="32">
        <v>760070.69000000018</v>
      </c>
      <c r="W106" s="31">
        <v>91842.07</v>
      </c>
      <c r="X106" s="31">
        <v>1075.8399999999999</v>
      </c>
      <c r="Y106" s="31">
        <v>4316.38</v>
      </c>
      <c r="Z106" s="31">
        <v>448.09999999999997</v>
      </c>
      <c r="AA106" s="31">
        <v>0</v>
      </c>
      <c r="AB106" s="31">
        <v>560858.53999999992</v>
      </c>
      <c r="AC106" s="31">
        <v>1074295.49</v>
      </c>
      <c r="AD106" s="33">
        <f t="shared" si="24"/>
        <v>3978398.04</v>
      </c>
      <c r="AE106" s="31">
        <v>9332.19</v>
      </c>
      <c r="AF106" s="32">
        <v>6693.75</v>
      </c>
      <c r="AG106" s="32">
        <v>42169.65</v>
      </c>
      <c r="AH106" s="33">
        <f t="shared" si="25"/>
        <v>4036593.63</v>
      </c>
    </row>
    <row r="107" spans="1:34" s="11" customFormat="1" ht="18" hidden="1" customHeight="1" outlineLevel="2" x14ac:dyDescent="0.25">
      <c r="A107" s="35" t="s">
        <v>314</v>
      </c>
      <c r="B107" s="36" t="s">
        <v>315</v>
      </c>
      <c r="C107" s="37" t="s">
        <v>400</v>
      </c>
      <c r="D107" s="37" t="s">
        <v>62</v>
      </c>
      <c r="E107" s="37" t="str">
        <f t="shared" si="23"/>
        <v>RR32-RD01</v>
      </c>
      <c r="F107" s="38" t="s">
        <v>401</v>
      </c>
      <c r="G107" s="38" t="s">
        <v>64</v>
      </c>
      <c r="H107" s="37" t="s">
        <v>402</v>
      </c>
      <c r="I107" s="37" t="s">
        <v>66</v>
      </c>
      <c r="J107" s="37" t="s">
        <v>403</v>
      </c>
      <c r="K107" s="39" t="s">
        <v>404</v>
      </c>
      <c r="L107" s="30">
        <v>122202.15000000001</v>
      </c>
      <c r="M107" s="30">
        <v>20969.399999999998</v>
      </c>
      <c r="N107" s="30">
        <v>756.16</v>
      </c>
      <c r="O107" s="30">
        <v>467058.01000000007</v>
      </c>
      <c r="P107" s="31">
        <v>71313.289999999964</v>
      </c>
      <c r="Q107" s="31">
        <v>1764.4</v>
      </c>
      <c r="R107" s="31">
        <v>1845.5399999999997</v>
      </c>
      <c r="S107" s="31">
        <v>14141.5</v>
      </c>
      <c r="T107" s="31">
        <v>12334.91</v>
      </c>
      <c r="U107" s="31">
        <v>71762.78</v>
      </c>
      <c r="V107" s="32">
        <v>334065.77999999997</v>
      </c>
      <c r="W107" s="31">
        <v>1435.46</v>
      </c>
      <c r="X107" s="31">
        <v>1842.7900000000002</v>
      </c>
      <c r="Y107" s="31">
        <v>657.34</v>
      </c>
      <c r="Z107" s="31">
        <v>767.51999999999987</v>
      </c>
      <c r="AA107" s="31">
        <v>0</v>
      </c>
      <c r="AB107" s="31">
        <v>12906.109999999999</v>
      </c>
      <c r="AC107" s="31">
        <v>3060.97</v>
      </c>
      <c r="AD107" s="33">
        <f t="shared" si="24"/>
        <v>1138884.1100000003</v>
      </c>
      <c r="AE107" s="31">
        <v>2857.54</v>
      </c>
      <c r="AF107" s="32">
        <v>0</v>
      </c>
      <c r="AG107" s="32">
        <v>1274.6099999999999</v>
      </c>
      <c r="AH107" s="33">
        <f t="shared" si="25"/>
        <v>1143016.2600000005</v>
      </c>
    </row>
    <row r="108" spans="1:34" s="11" customFormat="1" ht="18" hidden="1" customHeight="1" outlineLevel="2" x14ac:dyDescent="0.25">
      <c r="A108" s="35" t="s">
        <v>314</v>
      </c>
      <c r="B108" s="36" t="s">
        <v>315</v>
      </c>
      <c r="C108" s="37" t="s">
        <v>400</v>
      </c>
      <c r="D108" s="37" t="s">
        <v>68</v>
      </c>
      <c r="E108" s="37" t="str">
        <f t="shared" si="23"/>
        <v>RR32-RG01</v>
      </c>
      <c r="F108" s="38" t="s">
        <v>401</v>
      </c>
      <c r="G108" s="38" t="s">
        <v>69</v>
      </c>
      <c r="H108" s="37" t="s">
        <v>402</v>
      </c>
      <c r="I108" s="37" t="s">
        <v>66</v>
      </c>
      <c r="J108" s="37" t="s">
        <v>405</v>
      </c>
      <c r="K108" s="39" t="s">
        <v>406</v>
      </c>
      <c r="L108" s="30">
        <v>1220965.3599999999</v>
      </c>
      <c r="M108" s="30">
        <v>335359.03000000003</v>
      </c>
      <c r="N108" s="30">
        <v>7525.51</v>
      </c>
      <c r="O108" s="30">
        <v>4675589.2200000007</v>
      </c>
      <c r="P108" s="31">
        <v>749358.19999999984</v>
      </c>
      <c r="Q108" s="31">
        <v>17559.520000000004</v>
      </c>
      <c r="R108" s="31">
        <v>24987.19</v>
      </c>
      <c r="S108" s="31">
        <v>284387.13</v>
      </c>
      <c r="T108" s="31">
        <v>153130.01999999999</v>
      </c>
      <c r="U108" s="31">
        <v>797898.69</v>
      </c>
      <c r="V108" s="32">
        <v>3500417.0300000003</v>
      </c>
      <c r="W108" s="31">
        <v>33716.240000000005</v>
      </c>
      <c r="X108" s="31">
        <v>18339.690000000006</v>
      </c>
      <c r="Y108" s="31">
        <v>82648.540000000023</v>
      </c>
      <c r="Z108" s="31">
        <v>7638.5499999999993</v>
      </c>
      <c r="AA108" s="31">
        <v>0</v>
      </c>
      <c r="AB108" s="31">
        <v>547735.43000000005</v>
      </c>
      <c r="AC108" s="31">
        <v>127588.49000000002</v>
      </c>
      <c r="AD108" s="33">
        <f t="shared" si="24"/>
        <v>12584843.840000002</v>
      </c>
      <c r="AE108" s="31">
        <v>31570.300000000003</v>
      </c>
      <c r="AF108" s="32">
        <v>53746.400000000001</v>
      </c>
      <c r="AG108" s="32">
        <v>19922.53</v>
      </c>
      <c r="AH108" s="33">
        <f t="shared" si="25"/>
        <v>12690083.070000002</v>
      </c>
    </row>
    <row r="109" spans="1:34" s="11" customFormat="1" ht="18" customHeight="1" outlineLevel="1" collapsed="1" x14ac:dyDescent="0.25">
      <c r="A109" s="40" t="s">
        <v>407</v>
      </c>
      <c r="B109" s="41"/>
      <c r="C109" s="42"/>
      <c r="D109" s="42"/>
      <c r="E109" s="42"/>
      <c r="F109" s="43"/>
      <c r="G109" s="43"/>
      <c r="H109" s="42"/>
      <c r="I109" s="42"/>
      <c r="J109" s="42"/>
      <c r="K109" s="43"/>
      <c r="L109" s="44">
        <f t="shared" ref="L109:AC109" si="26">SUBTOTAL(9,L79:L108)</f>
        <v>12481786.050000001</v>
      </c>
      <c r="M109" s="44">
        <f t="shared" si="26"/>
        <v>5176428.7300000004</v>
      </c>
      <c r="N109" s="44">
        <f t="shared" si="26"/>
        <v>140767.14000000001</v>
      </c>
      <c r="O109" s="44">
        <f t="shared" si="26"/>
        <v>49767198.969999999</v>
      </c>
      <c r="P109" s="44">
        <f t="shared" si="26"/>
        <v>4198684.37</v>
      </c>
      <c r="Q109" s="44">
        <f t="shared" si="26"/>
        <v>328456.65999999997</v>
      </c>
      <c r="R109" s="44">
        <f t="shared" si="26"/>
        <v>284680.38</v>
      </c>
      <c r="S109" s="44">
        <f t="shared" si="26"/>
        <v>-2252015.4599999995</v>
      </c>
      <c r="T109" s="44">
        <f t="shared" si="26"/>
        <v>1725835.41</v>
      </c>
      <c r="U109" s="44">
        <f t="shared" si="26"/>
        <v>10996795.869999999</v>
      </c>
      <c r="V109" s="44">
        <f t="shared" si="26"/>
        <v>42460631.82</v>
      </c>
      <c r="W109" s="44">
        <f t="shared" si="26"/>
        <v>719184.36999999988</v>
      </c>
      <c r="X109" s="44">
        <f t="shared" si="26"/>
        <v>343049.82999999996</v>
      </c>
      <c r="Y109" s="44">
        <f t="shared" si="26"/>
        <v>951632.78999999992</v>
      </c>
      <c r="Z109" s="44">
        <f t="shared" si="26"/>
        <v>142881.36999999997</v>
      </c>
      <c r="AA109" s="44">
        <f t="shared" si="26"/>
        <v>9570.5</v>
      </c>
      <c r="AB109" s="44">
        <f t="shared" si="26"/>
        <v>4501281.1599999992</v>
      </c>
      <c r="AC109" s="44">
        <f t="shared" si="26"/>
        <v>1287504.67</v>
      </c>
      <c r="AD109" s="44">
        <f>SUBTOTAL(9,AD79:AD108)</f>
        <v>133264354.63000004</v>
      </c>
      <c r="AE109" s="44">
        <f>SUBTOTAL(9,AE79:AE108)</f>
        <v>345690.95</v>
      </c>
      <c r="AF109" s="45">
        <f t="shared" ref="AF109:AH109" si="27">SUBTOTAL(9,AF79:AF108)</f>
        <v>556024.89</v>
      </c>
      <c r="AG109" s="45">
        <f t="shared" si="27"/>
        <v>292735.44999999995</v>
      </c>
      <c r="AH109" s="45">
        <f t="shared" si="27"/>
        <v>134458805.92000005</v>
      </c>
    </row>
    <row r="110" spans="1:34" s="11" customFormat="1" ht="18" hidden="1" customHeight="1" outlineLevel="2" x14ac:dyDescent="0.25">
      <c r="A110" s="35" t="s">
        <v>408</v>
      </c>
      <c r="B110" s="36" t="s">
        <v>409</v>
      </c>
      <c r="C110" s="37" t="s">
        <v>410</v>
      </c>
      <c r="D110" s="37" t="s">
        <v>62</v>
      </c>
      <c r="E110" s="37" t="str">
        <f>CONCATENATE(C110,"-",D110)</f>
        <v>RR34-RD01</v>
      </c>
      <c r="F110" s="38" t="s">
        <v>411</v>
      </c>
      <c r="G110" s="38" t="s">
        <v>74</v>
      </c>
      <c r="H110" s="37" t="s">
        <v>412</v>
      </c>
      <c r="I110" s="37" t="s">
        <v>66</v>
      </c>
      <c r="J110" s="37" t="s">
        <v>413</v>
      </c>
      <c r="K110" s="39" t="s">
        <v>414</v>
      </c>
      <c r="L110" s="30">
        <v>13973.09</v>
      </c>
      <c r="M110" s="30">
        <v>4800.33</v>
      </c>
      <c r="N110" s="30">
        <v>352.70000000000005</v>
      </c>
      <c r="O110" s="30">
        <v>65240.36</v>
      </c>
      <c r="P110" s="31">
        <v>5202.09</v>
      </c>
      <c r="Q110" s="31">
        <v>822.95999999999992</v>
      </c>
      <c r="R110" s="31">
        <v>0</v>
      </c>
      <c r="S110" s="31">
        <v>1258.2</v>
      </c>
      <c r="T110" s="31">
        <v>1661.5</v>
      </c>
      <c r="U110" s="31">
        <v>18522.009999999998</v>
      </c>
      <c r="V110" s="32">
        <v>50189.69</v>
      </c>
      <c r="W110" s="31">
        <v>655.62</v>
      </c>
      <c r="X110" s="31">
        <v>859.52</v>
      </c>
      <c r="Y110" s="31">
        <v>205.76</v>
      </c>
      <c r="Z110" s="31">
        <v>357.99999999999994</v>
      </c>
      <c r="AA110" s="31">
        <v>0</v>
      </c>
      <c r="AB110" s="31">
        <v>3740.2400000000007</v>
      </c>
      <c r="AC110" s="31">
        <v>326.71000000000004</v>
      </c>
      <c r="AD110" s="33">
        <f t="shared" ref="AD110:AD113" si="28">SUM(L110:AC110)</f>
        <v>168168.77999999997</v>
      </c>
      <c r="AE110" s="31">
        <v>422.06999999999994</v>
      </c>
      <c r="AF110" s="32">
        <v>0</v>
      </c>
      <c r="AG110" s="32">
        <v>229.74</v>
      </c>
      <c r="AH110" s="33">
        <f t="shared" ref="AH110:AH113" si="29">SUM(AD110:AG110)</f>
        <v>168820.58999999997</v>
      </c>
    </row>
    <row r="111" spans="1:34" s="11" customFormat="1" ht="18" hidden="1" customHeight="1" outlineLevel="2" x14ac:dyDescent="0.25">
      <c r="A111" s="35" t="s">
        <v>408</v>
      </c>
      <c r="B111" s="36" t="s">
        <v>409</v>
      </c>
      <c r="C111" s="37" t="s">
        <v>410</v>
      </c>
      <c r="D111" s="37" t="s">
        <v>78</v>
      </c>
      <c r="E111" s="37" t="str">
        <f>CONCATENATE(C111,"-",D111)</f>
        <v>RR34-RD02</v>
      </c>
      <c r="F111" s="38" t="s">
        <v>411</v>
      </c>
      <c r="G111" s="38" t="s">
        <v>415</v>
      </c>
      <c r="H111" s="37" t="s">
        <v>412</v>
      </c>
      <c r="I111" s="37" t="s">
        <v>66</v>
      </c>
      <c r="J111" s="37" t="s">
        <v>416</v>
      </c>
      <c r="K111" s="39" t="s">
        <v>417</v>
      </c>
      <c r="L111" s="30">
        <v>100537.34999999998</v>
      </c>
      <c r="M111" s="30">
        <v>43539.309999999983</v>
      </c>
      <c r="N111" s="30">
        <v>2122.2999999999997</v>
      </c>
      <c r="O111" s="30">
        <v>469669.61000000004</v>
      </c>
      <c r="P111" s="31">
        <v>26493.89</v>
      </c>
      <c r="Q111" s="31">
        <v>4951.9800000000005</v>
      </c>
      <c r="R111" s="31">
        <v>3891.920000000001</v>
      </c>
      <c r="S111" s="31">
        <v>120296.31999999999</v>
      </c>
      <c r="T111" s="31">
        <v>10978.84</v>
      </c>
      <c r="U111" s="31">
        <v>147184.68999999997</v>
      </c>
      <c r="V111" s="32">
        <v>348376.3899999999</v>
      </c>
      <c r="W111" s="31">
        <v>7561.4599999999991</v>
      </c>
      <c r="X111" s="31">
        <v>5172.0100000000011</v>
      </c>
      <c r="Y111" s="31">
        <v>97103.93</v>
      </c>
      <c r="Z111" s="31">
        <v>2154.16</v>
      </c>
      <c r="AA111" s="31">
        <v>0</v>
      </c>
      <c r="AB111" s="31">
        <v>49297.120000000024</v>
      </c>
      <c r="AC111" s="31">
        <v>11027.4</v>
      </c>
      <c r="AD111" s="33">
        <f t="shared" si="28"/>
        <v>1450358.6799999997</v>
      </c>
      <c r="AE111" s="31">
        <v>3643.26</v>
      </c>
      <c r="AF111" s="32">
        <v>0</v>
      </c>
      <c r="AG111" s="32">
        <v>3301.49</v>
      </c>
      <c r="AH111" s="33">
        <f t="shared" si="29"/>
        <v>1457303.4299999997</v>
      </c>
    </row>
    <row r="112" spans="1:34" s="11" customFormat="1" ht="18" hidden="1" customHeight="1" outlineLevel="2" x14ac:dyDescent="0.25">
      <c r="A112" s="35" t="s">
        <v>408</v>
      </c>
      <c r="B112" s="36" t="s">
        <v>409</v>
      </c>
      <c r="C112" s="37" t="s">
        <v>410</v>
      </c>
      <c r="D112" s="37" t="s">
        <v>68</v>
      </c>
      <c r="E112" s="37" t="str">
        <f>CONCATENATE(C112,"-",D112)</f>
        <v>RR34-RG01</v>
      </c>
      <c r="F112" s="38" t="s">
        <v>411</v>
      </c>
      <c r="G112" s="38" t="s">
        <v>418</v>
      </c>
      <c r="H112" s="37" t="s">
        <v>412</v>
      </c>
      <c r="I112" s="37" t="s">
        <v>66</v>
      </c>
      <c r="J112" s="37" t="s">
        <v>419</v>
      </c>
      <c r="K112" s="39" t="s">
        <v>420</v>
      </c>
      <c r="L112" s="30">
        <v>91331.349999999991</v>
      </c>
      <c r="M112" s="30">
        <v>31477.56</v>
      </c>
      <c r="N112" s="30">
        <v>2309.6499999999996</v>
      </c>
      <c r="O112" s="30">
        <v>427805.64</v>
      </c>
      <c r="P112" s="31">
        <v>34073.01</v>
      </c>
      <c r="Q112" s="31">
        <v>5389.19</v>
      </c>
      <c r="R112" s="31">
        <v>0</v>
      </c>
      <c r="S112" s="31">
        <v>21813.350000000002</v>
      </c>
      <c r="T112" s="31">
        <v>10895.04</v>
      </c>
      <c r="U112" s="31">
        <v>120465.53</v>
      </c>
      <c r="V112" s="32">
        <v>324898.20999999996</v>
      </c>
      <c r="W112" s="31">
        <v>4299.12</v>
      </c>
      <c r="X112" s="31">
        <v>5628.64</v>
      </c>
      <c r="Y112" s="31">
        <v>9818.94</v>
      </c>
      <c r="Z112" s="31">
        <v>2344.35</v>
      </c>
      <c r="AA112" s="31">
        <v>0</v>
      </c>
      <c r="AB112" s="31">
        <v>23380.219999999998</v>
      </c>
      <c r="AC112" s="31">
        <v>2142.6600000000003</v>
      </c>
      <c r="AD112" s="33">
        <f t="shared" si="28"/>
        <v>1118072.4599999997</v>
      </c>
      <c r="AE112" s="31">
        <v>2804.3700000000003</v>
      </c>
      <c r="AF112" s="32">
        <v>4214.5199999999995</v>
      </c>
      <c r="AG112" s="32">
        <v>1422.85</v>
      </c>
      <c r="AH112" s="33">
        <f t="shared" si="29"/>
        <v>1126514.2</v>
      </c>
    </row>
    <row r="113" spans="1:34" s="11" customFormat="1" ht="18" hidden="1" customHeight="1" outlineLevel="2" x14ac:dyDescent="0.25">
      <c r="A113" s="35" t="s">
        <v>408</v>
      </c>
      <c r="B113" s="36" t="s">
        <v>409</v>
      </c>
      <c r="C113" s="37" t="s">
        <v>410</v>
      </c>
      <c r="D113" s="37" t="s">
        <v>85</v>
      </c>
      <c r="E113" s="37" t="str">
        <f>CONCATENATE(C113,"-",D113)</f>
        <v>RR34-RG02</v>
      </c>
      <c r="F113" s="38" t="s">
        <v>411</v>
      </c>
      <c r="G113" s="38" t="s">
        <v>421</v>
      </c>
      <c r="H113" s="37" t="s">
        <v>412</v>
      </c>
      <c r="I113" s="37" t="s">
        <v>66</v>
      </c>
      <c r="J113" s="37" t="s">
        <v>422</v>
      </c>
      <c r="K113" s="39" t="s">
        <v>423</v>
      </c>
      <c r="L113" s="30">
        <v>645960.54999999993</v>
      </c>
      <c r="M113" s="30">
        <v>284905.00000000006</v>
      </c>
      <c r="N113" s="30">
        <v>13879.68</v>
      </c>
      <c r="O113" s="30">
        <v>3078805.419999999</v>
      </c>
      <c r="P113" s="31">
        <v>173999.3</v>
      </c>
      <c r="Q113" s="31">
        <v>32385.96</v>
      </c>
      <c r="R113" s="31">
        <v>24560.829999999998</v>
      </c>
      <c r="S113" s="31">
        <v>294546.56999999989</v>
      </c>
      <c r="T113" s="31">
        <v>71515.520000000019</v>
      </c>
      <c r="U113" s="31">
        <v>955068.57</v>
      </c>
      <c r="V113" s="32">
        <v>2251607.91</v>
      </c>
      <c r="W113" s="31">
        <v>49423.360000000001</v>
      </c>
      <c r="X113" s="31">
        <v>33824.85</v>
      </c>
      <c r="Y113" s="31">
        <v>141116.99</v>
      </c>
      <c r="Z113" s="31">
        <v>14088.16</v>
      </c>
      <c r="AA113" s="31">
        <v>0</v>
      </c>
      <c r="AB113" s="31">
        <v>310204.80000000005</v>
      </c>
      <c r="AC113" s="31">
        <v>72264.360000000015</v>
      </c>
      <c r="AD113" s="33">
        <f t="shared" si="28"/>
        <v>8448157.8300000001</v>
      </c>
      <c r="AE113" s="31">
        <v>21252.53</v>
      </c>
      <c r="AF113" s="32">
        <v>32614.519999999997</v>
      </c>
      <c r="AG113" s="32">
        <v>20405.57</v>
      </c>
      <c r="AH113" s="33">
        <f t="shared" si="29"/>
        <v>8522430.4499999993</v>
      </c>
    </row>
    <row r="114" spans="1:34" s="11" customFormat="1" ht="18" customHeight="1" outlineLevel="1" collapsed="1" x14ac:dyDescent="0.25">
      <c r="A114" s="40" t="s">
        <v>424</v>
      </c>
      <c r="B114" s="41"/>
      <c r="C114" s="42"/>
      <c r="D114" s="42"/>
      <c r="E114" s="42"/>
      <c r="F114" s="43"/>
      <c r="G114" s="43"/>
      <c r="H114" s="42"/>
      <c r="I114" s="42"/>
      <c r="J114" s="42"/>
      <c r="K114" s="43"/>
      <c r="L114" s="44">
        <f t="shared" ref="L114:AC114" si="30">SUBTOTAL(9,L110:L113)</f>
        <v>851802.33999999985</v>
      </c>
      <c r="M114" s="44">
        <f t="shared" si="30"/>
        <v>364722.20000000007</v>
      </c>
      <c r="N114" s="44">
        <f t="shared" si="30"/>
        <v>18664.330000000002</v>
      </c>
      <c r="O114" s="44">
        <f t="shared" si="30"/>
        <v>4041521.0299999993</v>
      </c>
      <c r="P114" s="44">
        <f t="shared" si="30"/>
        <v>239768.28999999998</v>
      </c>
      <c r="Q114" s="44">
        <f t="shared" si="30"/>
        <v>43550.09</v>
      </c>
      <c r="R114" s="44">
        <f t="shared" si="30"/>
        <v>28452.75</v>
      </c>
      <c r="S114" s="44">
        <f t="shared" si="30"/>
        <v>437914.43999999989</v>
      </c>
      <c r="T114" s="44">
        <f t="shared" si="30"/>
        <v>95050.900000000023</v>
      </c>
      <c r="U114" s="44">
        <f t="shared" si="30"/>
        <v>1241240.7999999998</v>
      </c>
      <c r="V114" s="44">
        <f t="shared" si="30"/>
        <v>2975072.2</v>
      </c>
      <c r="W114" s="44">
        <f t="shared" si="30"/>
        <v>61939.56</v>
      </c>
      <c r="X114" s="44">
        <f t="shared" si="30"/>
        <v>45485.020000000004</v>
      </c>
      <c r="Y114" s="44">
        <f t="shared" si="30"/>
        <v>248245.62</v>
      </c>
      <c r="Z114" s="44">
        <f t="shared" si="30"/>
        <v>18944.669999999998</v>
      </c>
      <c r="AA114" s="44">
        <f t="shared" si="30"/>
        <v>0</v>
      </c>
      <c r="AB114" s="44">
        <f t="shared" si="30"/>
        <v>386622.38000000006</v>
      </c>
      <c r="AC114" s="44">
        <f t="shared" si="30"/>
        <v>85761.130000000019</v>
      </c>
      <c r="AD114" s="44">
        <f>SUBTOTAL(9,AD110:AD113)</f>
        <v>11184757.75</v>
      </c>
      <c r="AE114" s="44">
        <f>SUBTOTAL(9,AE110:AE113)</f>
        <v>28122.23</v>
      </c>
      <c r="AF114" s="45">
        <f t="shared" ref="AF114:AH114" si="31">SUBTOTAL(9,AF110:AF113)</f>
        <v>36829.039999999994</v>
      </c>
      <c r="AG114" s="45">
        <f t="shared" si="31"/>
        <v>25359.65</v>
      </c>
      <c r="AH114" s="45">
        <f t="shared" si="31"/>
        <v>11275068.669999998</v>
      </c>
    </row>
    <row r="115" spans="1:34" s="11" customFormat="1" ht="18" hidden="1" customHeight="1" outlineLevel="2" x14ac:dyDescent="0.25">
      <c r="A115" s="35" t="s">
        <v>425</v>
      </c>
      <c r="B115" s="36" t="s">
        <v>426</v>
      </c>
      <c r="C115" s="37" t="s">
        <v>427</v>
      </c>
      <c r="D115" s="37" t="s">
        <v>62</v>
      </c>
      <c r="E115" s="37" t="str">
        <f t="shared" ref="E115:E120" si="32">CONCATENATE(C115,"-",D115)</f>
        <v>RR33-RD01</v>
      </c>
      <c r="F115" s="38" t="s">
        <v>428</v>
      </c>
      <c r="G115" s="38" t="s">
        <v>64</v>
      </c>
      <c r="H115" s="37" t="s">
        <v>429</v>
      </c>
      <c r="I115" s="37" t="s">
        <v>66</v>
      </c>
      <c r="J115" s="37" t="s">
        <v>430</v>
      </c>
      <c r="K115" s="39" t="s">
        <v>431</v>
      </c>
      <c r="L115" s="30">
        <v>0.06</v>
      </c>
      <c r="M115" s="30">
        <v>0</v>
      </c>
      <c r="N115" s="30">
        <v>0</v>
      </c>
      <c r="O115" s="30">
        <v>0</v>
      </c>
      <c r="P115" s="31">
        <v>0</v>
      </c>
      <c r="Q115" s="31">
        <v>0</v>
      </c>
      <c r="R115" s="31">
        <v>0</v>
      </c>
      <c r="S115" s="31">
        <v>0</v>
      </c>
      <c r="T115" s="31">
        <v>2.11</v>
      </c>
      <c r="U115" s="31">
        <v>0.86</v>
      </c>
      <c r="V115" s="32">
        <v>0</v>
      </c>
      <c r="W115" s="31">
        <v>0</v>
      </c>
      <c r="X115" s="31">
        <v>0</v>
      </c>
      <c r="Y115" s="31">
        <v>0</v>
      </c>
      <c r="Z115" s="31">
        <v>0</v>
      </c>
      <c r="AA115" s="31">
        <v>0</v>
      </c>
      <c r="AB115" s="31">
        <v>16.439999999999998</v>
      </c>
      <c r="AC115" s="31">
        <v>0</v>
      </c>
      <c r="AD115" s="33">
        <f t="shared" ref="AD115:AD119" si="33">SUM(L115:AC115)</f>
        <v>19.47</v>
      </c>
      <c r="AE115" s="31">
        <v>0.05</v>
      </c>
      <c r="AF115" s="32">
        <v>0</v>
      </c>
      <c r="AG115" s="32">
        <v>0.38</v>
      </c>
      <c r="AH115" s="33">
        <f t="shared" ref="AH115:AH120" si="34">SUM(AD115:AG115)</f>
        <v>19.899999999999999</v>
      </c>
    </row>
    <row r="116" spans="1:34" s="11" customFormat="1" ht="18" hidden="1" customHeight="1" outlineLevel="2" x14ac:dyDescent="0.25">
      <c r="A116" s="35" t="s">
        <v>425</v>
      </c>
      <c r="B116" s="36" t="s">
        <v>426</v>
      </c>
      <c r="C116" s="37" t="s">
        <v>427</v>
      </c>
      <c r="D116" s="37" t="s">
        <v>78</v>
      </c>
      <c r="E116" s="37" t="str">
        <f t="shared" si="32"/>
        <v>RR33-RD02</v>
      </c>
      <c r="F116" s="38" t="s">
        <v>428</v>
      </c>
      <c r="G116" s="38" t="s">
        <v>432</v>
      </c>
      <c r="H116" s="37" t="s">
        <v>429</v>
      </c>
      <c r="I116" s="37" t="s">
        <v>66</v>
      </c>
      <c r="J116" s="37" t="s">
        <v>433</v>
      </c>
      <c r="K116" s="39" t="s">
        <v>434</v>
      </c>
      <c r="L116" s="30">
        <v>0</v>
      </c>
      <c r="M116" s="30">
        <v>0</v>
      </c>
      <c r="N116" s="30">
        <v>0</v>
      </c>
      <c r="O116" s="30">
        <v>0</v>
      </c>
      <c r="P116" s="31">
        <v>0</v>
      </c>
      <c r="Q116" s="31">
        <v>0</v>
      </c>
      <c r="R116" s="31">
        <v>0</v>
      </c>
      <c r="S116" s="31">
        <v>0</v>
      </c>
      <c r="T116" s="31">
        <v>0</v>
      </c>
      <c r="U116" s="31">
        <v>0</v>
      </c>
      <c r="V116" s="32">
        <v>0</v>
      </c>
      <c r="W116" s="31">
        <v>0</v>
      </c>
      <c r="X116" s="31">
        <v>0</v>
      </c>
      <c r="Y116" s="31">
        <v>0</v>
      </c>
      <c r="Z116" s="31">
        <v>0</v>
      </c>
      <c r="AA116" s="31">
        <v>0</v>
      </c>
      <c r="AB116" s="31">
        <v>0</v>
      </c>
      <c r="AC116" s="31">
        <v>0</v>
      </c>
      <c r="AD116" s="33">
        <f t="shared" si="33"/>
        <v>0</v>
      </c>
      <c r="AE116" s="31">
        <v>0</v>
      </c>
      <c r="AF116" s="32">
        <v>0</v>
      </c>
      <c r="AG116" s="32">
        <v>0</v>
      </c>
      <c r="AH116" s="33">
        <f t="shared" si="34"/>
        <v>0</v>
      </c>
    </row>
    <row r="117" spans="1:34" s="11" customFormat="1" ht="18" hidden="1" customHeight="1" outlineLevel="2" x14ac:dyDescent="0.25">
      <c r="A117" s="35" t="s">
        <v>425</v>
      </c>
      <c r="B117" s="36" t="s">
        <v>426</v>
      </c>
      <c r="C117" s="37" t="s">
        <v>427</v>
      </c>
      <c r="D117" s="37" t="s">
        <v>68</v>
      </c>
      <c r="E117" s="37" t="str">
        <f t="shared" si="32"/>
        <v>RR33-RG01</v>
      </c>
      <c r="F117" s="38" t="s">
        <v>428</v>
      </c>
      <c r="G117" s="38" t="s">
        <v>69</v>
      </c>
      <c r="H117" s="37" t="s">
        <v>429</v>
      </c>
      <c r="I117" s="37" t="s">
        <v>66</v>
      </c>
      <c r="J117" s="37" t="s">
        <v>435</v>
      </c>
      <c r="K117" s="39" t="s">
        <v>436</v>
      </c>
      <c r="L117" s="30">
        <v>2819964.8600000031</v>
      </c>
      <c r="M117" s="30">
        <v>869727.17000000027</v>
      </c>
      <c r="N117" s="30">
        <v>47714.2</v>
      </c>
      <c r="O117" s="30">
        <v>9159589.6299999971</v>
      </c>
      <c r="P117" s="31">
        <v>888591.91000000015</v>
      </c>
      <c r="Q117" s="31">
        <v>111333.12000000001</v>
      </c>
      <c r="R117" s="31">
        <v>136262.95000000001</v>
      </c>
      <c r="S117" s="31">
        <v>473692.57000000018</v>
      </c>
      <c r="T117" s="31">
        <v>395093.28</v>
      </c>
      <c r="U117" s="31">
        <v>1683362.6699999995</v>
      </c>
      <c r="V117" s="32">
        <v>7566123.5100000007</v>
      </c>
      <c r="W117" s="31">
        <v>120284.46999999997</v>
      </c>
      <c r="X117" s="31">
        <v>116279.59999999999</v>
      </c>
      <c r="Y117" s="31">
        <v>195536.82999999996</v>
      </c>
      <c r="Z117" s="31">
        <v>48430.83</v>
      </c>
      <c r="AA117" s="31">
        <v>70179.92</v>
      </c>
      <c r="AB117" s="31">
        <v>533733.85999999987</v>
      </c>
      <c r="AC117" s="31">
        <v>-18197.419999999991</v>
      </c>
      <c r="AD117" s="33">
        <f t="shared" si="33"/>
        <v>25217703.959999997</v>
      </c>
      <c r="AE117" s="31">
        <v>63369.719999999987</v>
      </c>
      <c r="AF117" s="32">
        <v>120832.82</v>
      </c>
      <c r="AG117" s="32">
        <v>60886.94</v>
      </c>
      <c r="AH117" s="33">
        <f t="shared" si="34"/>
        <v>25462793.439999998</v>
      </c>
    </row>
    <row r="118" spans="1:34" s="11" customFormat="1" ht="18" hidden="1" customHeight="1" outlineLevel="2" x14ac:dyDescent="0.25">
      <c r="A118" s="35" t="s">
        <v>425</v>
      </c>
      <c r="B118" s="36" t="s">
        <v>426</v>
      </c>
      <c r="C118" s="37" t="s">
        <v>427</v>
      </c>
      <c r="D118" s="37" t="s">
        <v>85</v>
      </c>
      <c r="E118" s="37" t="str">
        <f t="shared" si="32"/>
        <v>RR33-RG02</v>
      </c>
      <c r="F118" s="38" t="s">
        <v>428</v>
      </c>
      <c r="G118" s="38" t="s">
        <v>437</v>
      </c>
      <c r="H118" s="37" t="s">
        <v>429</v>
      </c>
      <c r="I118" s="37" t="s">
        <v>66</v>
      </c>
      <c r="J118" s="37" t="s">
        <v>438</v>
      </c>
      <c r="K118" s="39" t="s">
        <v>439</v>
      </c>
      <c r="L118" s="30">
        <v>632990.47999999986</v>
      </c>
      <c r="M118" s="30">
        <v>146865.19</v>
      </c>
      <c r="N118" s="30">
        <v>5340.2399999999989</v>
      </c>
      <c r="O118" s="30">
        <v>1480652.3199999998</v>
      </c>
      <c r="P118" s="31">
        <v>247726.45</v>
      </c>
      <c r="Q118" s="31">
        <v>12460.570000000002</v>
      </c>
      <c r="R118" s="31">
        <v>16440.79</v>
      </c>
      <c r="S118" s="31">
        <v>106126.29999999999</v>
      </c>
      <c r="T118" s="31">
        <v>40321.870000000003</v>
      </c>
      <c r="U118" s="31">
        <v>298712.93999999994</v>
      </c>
      <c r="V118" s="32">
        <v>1158673.5800000003</v>
      </c>
      <c r="W118" s="31">
        <v>35904.82</v>
      </c>
      <c r="X118" s="31">
        <v>13014.179999999998</v>
      </c>
      <c r="Y118" s="31">
        <v>31236.219999999998</v>
      </c>
      <c r="Z118" s="31">
        <v>5420.420000000001</v>
      </c>
      <c r="AA118" s="31">
        <v>37276.17</v>
      </c>
      <c r="AB118" s="31">
        <v>76011.26999999999</v>
      </c>
      <c r="AC118" s="31">
        <v>-3837.57</v>
      </c>
      <c r="AD118" s="33">
        <f t="shared" si="33"/>
        <v>4341336.2399999984</v>
      </c>
      <c r="AE118" s="31">
        <v>10885.290000000003</v>
      </c>
      <c r="AF118" s="32">
        <v>19389.18</v>
      </c>
      <c r="AG118" s="32">
        <v>7743.14</v>
      </c>
      <c r="AH118" s="33">
        <f t="shared" si="34"/>
        <v>4379353.8499999978</v>
      </c>
    </row>
    <row r="119" spans="1:34" s="11" customFormat="1" ht="18" hidden="1" customHeight="1" outlineLevel="2" x14ac:dyDescent="0.25">
      <c r="A119" s="35" t="s">
        <v>425</v>
      </c>
      <c r="B119" s="36" t="s">
        <v>426</v>
      </c>
      <c r="C119" s="37" t="s">
        <v>440</v>
      </c>
      <c r="D119" s="37" t="s">
        <v>62</v>
      </c>
      <c r="E119" s="37" t="str">
        <f t="shared" si="32"/>
        <v>RR35-RD01</v>
      </c>
      <c r="F119" s="38" t="s">
        <v>441</v>
      </c>
      <c r="G119" s="38" t="s">
        <v>64</v>
      </c>
      <c r="H119" s="37" t="s">
        <v>442</v>
      </c>
      <c r="I119" s="37" t="s">
        <v>66</v>
      </c>
      <c r="J119" s="37" t="s">
        <v>443</v>
      </c>
      <c r="K119" s="39" t="s">
        <v>444</v>
      </c>
      <c r="L119" s="30">
        <v>0</v>
      </c>
      <c r="M119" s="30">
        <v>0</v>
      </c>
      <c r="N119" s="30">
        <v>0</v>
      </c>
      <c r="O119" s="30">
        <v>0</v>
      </c>
      <c r="P119" s="31">
        <v>0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32">
        <v>0</v>
      </c>
      <c r="W119" s="31">
        <v>0</v>
      </c>
      <c r="X119" s="31">
        <v>0</v>
      </c>
      <c r="Y119" s="31">
        <v>0</v>
      </c>
      <c r="Z119" s="31">
        <v>0</v>
      </c>
      <c r="AA119" s="31">
        <v>0</v>
      </c>
      <c r="AB119" s="31">
        <v>0</v>
      </c>
      <c r="AC119" s="31">
        <v>0</v>
      </c>
      <c r="AD119" s="33">
        <f t="shared" si="33"/>
        <v>0</v>
      </c>
      <c r="AE119" s="31">
        <v>0</v>
      </c>
      <c r="AF119" s="32">
        <v>0</v>
      </c>
      <c r="AG119" s="32">
        <v>0</v>
      </c>
      <c r="AH119" s="33">
        <f t="shared" si="34"/>
        <v>0</v>
      </c>
    </row>
    <row r="120" spans="1:34" s="11" customFormat="1" ht="18" hidden="1" customHeight="1" outlineLevel="2" x14ac:dyDescent="0.25">
      <c r="A120" s="35" t="s">
        <v>425</v>
      </c>
      <c r="B120" s="36" t="s">
        <v>426</v>
      </c>
      <c r="C120" s="37" t="s">
        <v>440</v>
      </c>
      <c r="D120" s="37" t="s">
        <v>68</v>
      </c>
      <c r="E120" s="37" t="str">
        <f t="shared" si="32"/>
        <v>RR35-RG01</v>
      </c>
      <c r="F120" s="38" t="s">
        <v>441</v>
      </c>
      <c r="G120" s="38" t="s">
        <v>69</v>
      </c>
      <c r="H120" s="37" t="s">
        <v>442</v>
      </c>
      <c r="I120" s="37" t="s">
        <v>66</v>
      </c>
      <c r="J120" s="37" t="s">
        <v>445</v>
      </c>
      <c r="K120" s="39" t="s">
        <v>446</v>
      </c>
      <c r="L120" s="30">
        <v>294611.73</v>
      </c>
      <c r="M120" s="30">
        <v>89974.779999999984</v>
      </c>
      <c r="N120" s="30">
        <v>5086.51</v>
      </c>
      <c r="O120" s="30">
        <v>912174.82000000007</v>
      </c>
      <c r="P120" s="31">
        <v>81465.350000000006</v>
      </c>
      <c r="Q120" s="31">
        <v>11868.539999999999</v>
      </c>
      <c r="R120" s="31">
        <v>12764.679999999998</v>
      </c>
      <c r="S120" s="31">
        <v>56435.31</v>
      </c>
      <c r="T120" s="31">
        <v>33418.410000000003</v>
      </c>
      <c r="U120" s="31">
        <v>164895.57999999999</v>
      </c>
      <c r="V120" s="32">
        <v>758362.1100000001</v>
      </c>
      <c r="W120" s="31">
        <v>22059.439999999995</v>
      </c>
      <c r="X120" s="31">
        <v>12395.87</v>
      </c>
      <c r="Y120" s="31">
        <v>24567.870000000003</v>
      </c>
      <c r="Z120" s="31">
        <v>5162.9199999999992</v>
      </c>
      <c r="AA120" s="31">
        <v>9074.99</v>
      </c>
      <c r="AB120" s="31">
        <v>69288.859999999986</v>
      </c>
      <c r="AC120" s="31">
        <v>-166.2399999999999</v>
      </c>
      <c r="AD120" s="33">
        <f>SUM(L120:AC120)</f>
        <v>2563441.5300000003</v>
      </c>
      <c r="AE120" s="31">
        <v>6397.52</v>
      </c>
      <c r="AF120" s="32">
        <v>12222.78</v>
      </c>
      <c r="AG120" s="32">
        <v>5059.58</v>
      </c>
      <c r="AH120" s="33">
        <f t="shared" si="34"/>
        <v>2587121.41</v>
      </c>
    </row>
    <row r="121" spans="1:34" s="11" customFormat="1" ht="18" customHeight="1" outlineLevel="1" collapsed="1" x14ac:dyDescent="0.25">
      <c r="A121" s="40" t="s">
        <v>447</v>
      </c>
      <c r="B121" s="41"/>
      <c r="C121" s="42"/>
      <c r="D121" s="42"/>
      <c r="E121" s="42"/>
      <c r="F121" s="43"/>
      <c r="G121" s="43"/>
      <c r="H121" s="42"/>
      <c r="I121" s="42"/>
      <c r="J121" s="42"/>
      <c r="K121" s="43"/>
      <c r="L121" s="44">
        <f t="shared" ref="L121:AC121" si="35">SUBTOTAL(9,L115:L120)</f>
        <v>3747567.1300000031</v>
      </c>
      <c r="M121" s="44">
        <f t="shared" si="35"/>
        <v>1106567.1400000004</v>
      </c>
      <c r="N121" s="44">
        <f t="shared" si="35"/>
        <v>58140.95</v>
      </c>
      <c r="O121" s="44">
        <f t="shared" si="35"/>
        <v>11552416.769999998</v>
      </c>
      <c r="P121" s="44">
        <f t="shared" si="35"/>
        <v>1217783.7100000002</v>
      </c>
      <c r="Q121" s="44">
        <f t="shared" si="35"/>
        <v>135662.23000000001</v>
      </c>
      <c r="R121" s="44">
        <f t="shared" si="35"/>
        <v>165468.42000000001</v>
      </c>
      <c r="S121" s="44">
        <f t="shared" si="35"/>
        <v>636254.18000000017</v>
      </c>
      <c r="T121" s="44">
        <f t="shared" si="35"/>
        <v>468835.67000000004</v>
      </c>
      <c r="U121" s="44">
        <f t="shared" si="35"/>
        <v>2146972.0499999993</v>
      </c>
      <c r="V121" s="44">
        <f t="shared" si="35"/>
        <v>9483159.2000000011</v>
      </c>
      <c r="W121" s="44">
        <f t="shared" si="35"/>
        <v>178248.72999999998</v>
      </c>
      <c r="X121" s="44">
        <f t="shared" si="35"/>
        <v>141689.65</v>
      </c>
      <c r="Y121" s="44">
        <f t="shared" si="35"/>
        <v>251340.91999999995</v>
      </c>
      <c r="Z121" s="44">
        <f t="shared" si="35"/>
        <v>59014.17</v>
      </c>
      <c r="AA121" s="44">
        <f t="shared" si="35"/>
        <v>116531.08</v>
      </c>
      <c r="AB121" s="44">
        <f t="shared" si="35"/>
        <v>679050.42999999982</v>
      </c>
      <c r="AC121" s="44">
        <f t="shared" si="35"/>
        <v>-22201.229999999992</v>
      </c>
      <c r="AD121" s="44">
        <f>SUBTOTAL(9,AD115:AD120)</f>
        <v>32122501.199999996</v>
      </c>
      <c r="AE121" s="44">
        <f>SUBTOTAL(9,AE115:AE120)</f>
        <v>80652.58</v>
      </c>
      <c r="AF121" s="45">
        <f t="shared" ref="AF121:AH121" si="36">SUBTOTAL(9,AF115:AF120)</f>
        <v>152444.78</v>
      </c>
      <c r="AG121" s="45">
        <f t="shared" si="36"/>
        <v>73690.040000000008</v>
      </c>
      <c r="AH121" s="45">
        <f t="shared" si="36"/>
        <v>32429288.599999994</v>
      </c>
    </row>
    <row r="122" spans="1:34" s="11" customFormat="1" ht="18" hidden="1" customHeight="1" outlineLevel="2" x14ac:dyDescent="0.25">
      <c r="A122" s="35" t="s">
        <v>448</v>
      </c>
      <c r="B122" s="36" t="s">
        <v>449</v>
      </c>
      <c r="C122" s="37" t="s">
        <v>450</v>
      </c>
      <c r="D122" s="37" t="s">
        <v>62</v>
      </c>
      <c r="E122" s="37" t="str">
        <f>CONCATENATE(C122,"-",D122)</f>
        <v>RR36-RD01</v>
      </c>
      <c r="F122" s="38" t="s">
        <v>451</v>
      </c>
      <c r="G122" s="38" t="s">
        <v>64</v>
      </c>
      <c r="H122" s="37" t="s">
        <v>452</v>
      </c>
      <c r="I122" s="37" t="s">
        <v>66</v>
      </c>
      <c r="J122" s="37" t="s">
        <v>453</v>
      </c>
      <c r="K122" s="39" t="s">
        <v>454</v>
      </c>
      <c r="L122" s="30">
        <v>125961.01999999999</v>
      </c>
      <c r="M122" s="30">
        <v>29990.5</v>
      </c>
      <c r="N122" s="30">
        <v>623.93999999999994</v>
      </c>
      <c r="O122" s="30">
        <v>268532.75999999995</v>
      </c>
      <c r="P122" s="31">
        <v>23879.649999999998</v>
      </c>
      <c r="Q122" s="31">
        <v>1455.85</v>
      </c>
      <c r="R122" s="31">
        <v>1924.1699999999998</v>
      </c>
      <c r="S122" s="31">
        <v>3621.8199999999997</v>
      </c>
      <c r="T122" s="31">
        <v>6784.5</v>
      </c>
      <c r="U122" s="31">
        <v>51767.830000000009</v>
      </c>
      <c r="V122" s="32">
        <v>238666.80000000005</v>
      </c>
      <c r="W122" s="31">
        <v>2274.54</v>
      </c>
      <c r="X122" s="31">
        <v>1520.51</v>
      </c>
      <c r="Y122" s="31">
        <v>3466.6200000000003</v>
      </c>
      <c r="Z122" s="31">
        <v>633.30000000000007</v>
      </c>
      <c r="AA122" s="31">
        <v>0</v>
      </c>
      <c r="AB122" s="31">
        <v>12695.76</v>
      </c>
      <c r="AC122" s="31">
        <v>3187.1800000000017</v>
      </c>
      <c r="AD122" s="33">
        <f t="shared" ref="AD122:AD125" si="37">SUM(L122:AC122)</f>
        <v>776986.75000000023</v>
      </c>
      <c r="AE122" s="31">
        <v>1949.6399999999994</v>
      </c>
      <c r="AF122" s="32">
        <v>0</v>
      </c>
      <c r="AG122" s="32">
        <v>944.84</v>
      </c>
      <c r="AH122" s="33">
        <f t="shared" ref="AH122:AH125" si="38">SUM(AD122:AG122)</f>
        <v>779881.23000000021</v>
      </c>
    </row>
    <row r="123" spans="1:34" s="11" customFormat="1" ht="18" hidden="1" customHeight="1" outlineLevel="2" x14ac:dyDescent="0.25">
      <c r="A123" s="35" t="s">
        <v>448</v>
      </c>
      <c r="B123" s="36" t="s">
        <v>449</v>
      </c>
      <c r="C123" s="37" t="s">
        <v>450</v>
      </c>
      <c r="D123" s="37" t="s">
        <v>78</v>
      </c>
      <c r="E123" s="37" t="str">
        <f>CONCATENATE(C123,"-",D123)</f>
        <v>RR36-RD02</v>
      </c>
      <c r="F123" s="38" t="s">
        <v>451</v>
      </c>
      <c r="G123" s="38" t="s">
        <v>116</v>
      </c>
      <c r="H123" s="37" t="s">
        <v>452</v>
      </c>
      <c r="I123" s="37" t="s">
        <v>66</v>
      </c>
      <c r="J123" s="37" t="s">
        <v>455</v>
      </c>
      <c r="K123" s="39" t="s">
        <v>456</v>
      </c>
      <c r="L123" s="30">
        <v>40272.999999999993</v>
      </c>
      <c r="M123" s="30">
        <v>18469.780000000002</v>
      </c>
      <c r="N123" s="30">
        <v>1259.7300000000002</v>
      </c>
      <c r="O123" s="30">
        <v>297343.48000000004</v>
      </c>
      <c r="P123" s="31">
        <v>23077.380000000005</v>
      </c>
      <c r="Q123" s="31">
        <v>2939.3599999999997</v>
      </c>
      <c r="R123" s="31">
        <v>2309.0500000000002</v>
      </c>
      <c r="S123" s="31">
        <v>4954.58</v>
      </c>
      <c r="T123" s="31">
        <v>5852.7899999999991</v>
      </c>
      <c r="U123" s="31">
        <v>62151.569999999992</v>
      </c>
      <c r="V123" s="32">
        <v>243446.09999999995</v>
      </c>
      <c r="W123" s="31">
        <v>4098.869999999999</v>
      </c>
      <c r="X123" s="31">
        <v>3069.9300000000003</v>
      </c>
      <c r="Y123" s="31">
        <v>1553.1</v>
      </c>
      <c r="Z123" s="31">
        <v>1278.6500000000001</v>
      </c>
      <c r="AA123" s="31">
        <v>0</v>
      </c>
      <c r="AB123" s="31">
        <v>12897.620000000003</v>
      </c>
      <c r="AC123" s="31">
        <v>1442.29</v>
      </c>
      <c r="AD123" s="33">
        <f t="shared" si="37"/>
        <v>726417.28</v>
      </c>
      <c r="AE123" s="31">
        <v>1823.3500000000004</v>
      </c>
      <c r="AF123" s="32">
        <v>0</v>
      </c>
      <c r="AG123" s="32">
        <v>1093.76</v>
      </c>
      <c r="AH123" s="33">
        <f t="shared" si="38"/>
        <v>729334.39</v>
      </c>
    </row>
    <row r="124" spans="1:34" s="11" customFormat="1" ht="18" hidden="1" customHeight="1" outlineLevel="2" x14ac:dyDescent="0.25">
      <c r="A124" s="35" t="s">
        <v>448</v>
      </c>
      <c r="B124" s="36" t="s">
        <v>449</v>
      </c>
      <c r="C124" s="37" t="s">
        <v>450</v>
      </c>
      <c r="D124" s="37" t="s">
        <v>68</v>
      </c>
      <c r="E124" s="37" t="str">
        <f>CONCATENATE(C124,"-",D124)</f>
        <v>RR36-RG01</v>
      </c>
      <c r="F124" s="38" t="s">
        <v>451</v>
      </c>
      <c r="G124" s="38" t="s">
        <v>69</v>
      </c>
      <c r="H124" s="37" t="s">
        <v>452</v>
      </c>
      <c r="I124" s="37" t="s">
        <v>66</v>
      </c>
      <c r="J124" s="37" t="s">
        <v>457</v>
      </c>
      <c r="K124" s="39" t="s">
        <v>458</v>
      </c>
      <c r="L124" s="30">
        <v>790572.75000000035</v>
      </c>
      <c r="M124" s="30">
        <v>196399.93</v>
      </c>
      <c r="N124" s="30">
        <v>4079.2400000000002</v>
      </c>
      <c r="O124" s="30">
        <v>1760153.7199999997</v>
      </c>
      <c r="P124" s="31">
        <v>155919.54999999999</v>
      </c>
      <c r="Q124" s="31">
        <v>9518.23</v>
      </c>
      <c r="R124" s="31">
        <v>12461.72</v>
      </c>
      <c r="S124" s="31">
        <v>79772.60000000002</v>
      </c>
      <c r="T124" s="31">
        <v>44384.08</v>
      </c>
      <c r="U124" s="31">
        <v>337754.75999999978</v>
      </c>
      <c r="V124" s="32">
        <v>1539020.7399999995</v>
      </c>
      <c r="W124" s="31">
        <v>14836.799999999997</v>
      </c>
      <c r="X124" s="31">
        <v>9941.1299999999992</v>
      </c>
      <c r="Y124" s="31">
        <v>49926.89</v>
      </c>
      <c r="Z124" s="31">
        <v>4140.51</v>
      </c>
      <c r="AA124" s="31">
        <v>0</v>
      </c>
      <c r="AB124" s="31">
        <v>81719.179999999978</v>
      </c>
      <c r="AC124" s="31">
        <v>20336.049999999996</v>
      </c>
      <c r="AD124" s="33">
        <f t="shared" si="37"/>
        <v>5110937.879999998</v>
      </c>
      <c r="AE124" s="31">
        <v>12811.019999999997</v>
      </c>
      <c r="AF124" s="32">
        <v>21619.64</v>
      </c>
      <c r="AG124" s="32">
        <v>5870.42</v>
      </c>
      <c r="AH124" s="33">
        <f t="shared" si="38"/>
        <v>5151238.9599999972</v>
      </c>
    </row>
    <row r="125" spans="1:34" s="11" customFormat="1" ht="18" hidden="1" customHeight="1" outlineLevel="2" x14ac:dyDescent="0.25">
      <c r="A125" s="35" t="s">
        <v>448</v>
      </c>
      <c r="B125" s="36" t="s">
        <v>449</v>
      </c>
      <c r="C125" s="37" t="s">
        <v>450</v>
      </c>
      <c r="D125" s="37" t="s">
        <v>85</v>
      </c>
      <c r="E125" s="37" t="str">
        <f>CONCATENATE(C125,"-",D125)</f>
        <v>RR36-RG02</v>
      </c>
      <c r="F125" s="38" t="s">
        <v>451</v>
      </c>
      <c r="G125" s="38" t="s">
        <v>459</v>
      </c>
      <c r="H125" s="37" t="s">
        <v>452</v>
      </c>
      <c r="I125" s="37" t="s">
        <v>66</v>
      </c>
      <c r="J125" s="37" t="s">
        <v>460</v>
      </c>
      <c r="K125" s="39" t="s">
        <v>461</v>
      </c>
      <c r="L125" s="30">
        <v>260266.99000000005</v>
      </c>
      <c r="M125" s="30">
        <v>120887.83999999998</v>
      </c>
      <c r="N125" s="30">
        <v>8230.2200000000012</v>
      </c>
      <c r="O125" s="30">
        <v>1949601.0899999996</v>
      </c>
      <c r="P125" s="31">
        <v>150937.36000000004</v>
      </c>
      <c r="Q125" s="31">
        <v>19203.780000000002</v>
      </c>
      <c r="R125" s="31">
        <v>15122.94</v>
      </c>
      <c r="S125" s="31">
        <v>84641.72</v>
      </c>
      <c r="T125" s="31">
        <v>38034.009999999987</v>
      </c>
      <c r="U125" s="31">
        <v>405504.21000000014</v>
      </c>
      <c r="V125" s="32">
        <v>1575771.27</v>
      </c>
      <c r="W125" s="31">
        <v>26453.51</v>
      </c>
      <c r="X125" s="31">
        <v>20056.989999999994</v>
      </c>
      <c r="Y125" s="31">
        <v>38098.550000000003</v>
      </c>
      <c r="Z125" s="31">
        <v>8353.7899999999991</v>
      </c>
      <c r="AA125" s="31">
        <v>0</v>
      </c>
      <c r="AB125" s="31">
        <v>83620.44</v>
      </c>
      <c r="AC125" s="31">
        <v>9457.73</v>
      </c>
      <c r="AD125" s="33">
        <f t="shared" si="37"/>
        <v>4814242.4400000004</v>
      </c>
      <c r="AE125" s="31">
        <v>12076.000000000002</v>
      </c>
      <c r="AF125" s="32">
        <v>20487.45</v>
      </c>
      <c r="AG125" s="32">
        <v>6907.73</v>
      </c>
      <c r="AH125" s="33">
        <f t="shared" si="38"/>
        <v>4853713.620000001</v>
      </c>
    </row>
    <row r="126" spans="1:34" s="11" customFormat="1" ht="18" customHeight="1" outlineLevel="1" collapsed="1" x14ac:dyDescent="0.25">
      <c r="A126" s="40" t="s">
        <v>462</v>
      </c>
      <c r="B126" s="41"/>
      <c r="C126" s="42"/>
      <c r="D126" s="42"/>
      <c r="E126" s="42"/>
      <c r="F126" s="43"/>
      <c r="G126" s="43"/>
      <c r="H126" s="42"/>
      <c r="I126" s="42"/>
      <c r="J126" s="42"/>
      <c r="K126" s="43"/>
      <c r="L126" s="44">
        <f t="shared" ref="L126:AC126" si="39">SUBTOTAL(9,L122:L125)</f>
        <v>1217073.7600000005</v>
      </c>
      <c r="M126" s="44">
        <f t="shared" si="39"/>
        <v>365748.05</v>
      </c>
      <c r="N126" s="44">
        <f t="shared" si="39"/>
        <v>14193.130000000001</v>
      </c>
      <c r="O126" s="44">
        <f t="shared" si="39"/>
        <v>4275631.05</v>
      </c>
      <c r="P126" s="44">
        <f t="shared" si="39"/>
        <v>353813.94000000006</v>
      </c>
      <c r="Q126" s="44">
        <f t="shared" si="39"/>
        <v>33117.22</v>
      </c>
      <c r="R126" s="44">
        <f t="shared" si="39"/>
        <v>31817.879999999997</v>
      </c>
      <c r="S126" s="44">
        <f t="shared" si="39"/>
        <v>172990.72000000003</v>
      </c>
      <c r="T126" s="44">
        <f t="shared" si="39"/>
        <v>95055.37999999999</v>
      </c>
      <c r="U126" s="44">
        <f t="shared" si="39"/>
        <v>857178.36999999988</v>
      </c>
      <c r="V126" s="44">
        <f t="shared" si="39"/>
        <v>3596904.9099999997</v>
      </c>
      <c r="W126" s="44">
        <f t="shared" si="39"/>
        <v>47663.719999999994</v>
      </c>
      <c r="X126" s="44">
        <f t="shared" si="39"/>
        <v>34588.559999999998</v>
      </c>
      <c r="Y126" s="44">
        <f t="shared" si="39"/>
        <v>93045.16</v>
      </c>
      <c r="Z126" s="44">
        <f t="shared" si="39"/>
        <v>14406.25</v>
      </c>
      <c r="AA126" s="44">
        <f t="shared" si="39"/>
        <v>0</v>
      </c>
      <c r="AB126" s="44">
        <f t="shared" si="39"/>
        <v>190933</v>
      </c>
      <c r="AC126" s="44">
        <f t="shared" si="39"/>
        <v>34423.25</v>
      </c>
      <c r="AD126" s="44">
        <f>SUBTOTAL(9,AD122:AD125)</f>
        <v>11428584.349999998</v>
      </c>
      <c r="AE126" s="44">
        <f>SUBTOTAL(9,AE122:AE125)</f>
        <v>28660.009999999995</v>
      </c>
      <c r="AF126" s="45">
        <f t="shared" ref="AF126:AH126" si="40">SUBTOTAL(9,AF122:AF125)</f>
        <v>42107.09</v>
      </c>
      <c r="AG126" s="45">
        <f t="shared" si="40"/>
        <v>14816.75</v>
      </c>
      <c r="AH126" s="45">
        <f t="shared" si="40"/>
        <v>11514168.199999999</v>
      </c>
    </row>
    <row r="127" spans="1:34" s="11" customFormat="1" ht="18" hidden="1" customHeight="1" outlineLevel="2" x14ac:dyDescent="0.25">
      <c r="A127" s="35" t="s">
        <v>463</v>
      </c>
      <c r="B127" s="36" t="s">
        <v>464</v>
      </c>
      <c r="C127" s="37" t="s">
        <v>465</v>
      </c>
      <c r="D127" s="37" t="s">
        <v>62</v>
      </c>
      <c r="E127" s="37" t="str">
        <f t="shared" ref="E127:E138" si="41">CONCATENATE(C127,"-",D127)</f>
        <v>RR98-RD01</v>
      </c>
      <c r="F127" s="38" t="s">
        <v>466</v>
      </c>
      <c r="G127" s="38" t="s">
        <v>467</v>
      </c>
      <c r="H127" s="37" t="s">
        <v>468</v>
      </c>
      <c r="I127" s="37" t="s">
        <v>66</v>
      </c>
      <c r="J127" s="37" t="s">
        <v>469</v>
      </c>
      <c r="K127" s="39" t="s">
        <v>470</v>
      </c>
      <c r="L127" s="30">
        <v>809174.07999999984</v>
      </c>
      <c r="M127" s="30">
        <v>109589.22999999995</v>
      </c>
      <c r="N127" s="30">
        <v>4520.7999999999993</v>
      </c>
      <c r="O127" s="30">
        <v>1740378.6399999997</v>
      </c>
      <c r="P127" s="31">
        <v>154952.60999999996</v>
      </c>
      <c r="Q127" s="31">
        <v>10548.519999999999</v>
      </c>
      <c r="R127" s="31">
        <v>7297.3499999999985</v>
      </c>
      <c r="S127" s="31">
        <v>23292.809999999998</v>
      </c>
      <c r="T127" s="31">
        <v>42867.919999999984</v>
      </c>
      <c r="U127" s="31">
        <v>207987.47000000003</v>
      </c>
      <c r="V127" s="32">
        <v>1542946.8499999996</v>
      </c>
      <c r="W127" s="31">
        <v>31281.389999999996</v>
      </c>
      <c r="X127" s="31">
        <v>11017.189999999999</v>
      </c>
      <c r="Y127" s="31">
        <v>8798.7000000000007</v>
      </c>
      <c r="Z127" s="31">
        <v>4588.67</v>
      </c>
      <c r="AA127" s="31">
        <v>2892.0299999999997</v>
      </c>
      <c r="AB127" s="31">
        <v>127606.86999999997</v>
      </c>
      <c r="AC127" s="31">
        <v>15404.16</v>
      </c>
      <c r="AD127" s="33">
        <f t="shared" ref="AD127:AD138" si="42">SUM(L127:AC127)</f>
        <v>4855145.29</v>
      </c>
      <c r="AE127" s="31">
        <v>12195.320000000002</v>
      </c>
      <c r="AF127" s="32">
        <v>0</v>
      </c>
      <c r="AG127" s="32">
        <v>10768.24</v>
      </c>
      <c r="AH127" s="33">
        <f t="shared" ref="AH127:AH138" si="43">SUM(AD127:AG127)</f>
        <v>4878108.8500000006</v>
      </c>
    </row>
    <row r="128" spans="1:34" s="11" customFormat="1" ht="18" hidden="1" customHeight="1" outlineLevel="2" x14ac:dyDescent="0.25">
      <c r="A128" s="35" t="s">
        <v>463</v>
      </c>
      <c r="B128" s="36" t="s">
        <v>464</v>
      </c>
      <c r="C128" s="37" t="s">
        <v>465</v>
      </c>
      <c r="D128" s="37" t="s">
        <v>78</v>
      </c>
      <c r="E128" s="37" t="str">
        <f t="shared" si="41"/>
        <v>RR98-RD02</v>
      </c>
      <c r="F128" s="38" t="s">
        <v>466</v>
      </c>
      <c r="G128" s="38" t="s">
        <v>471</v>
      </c>
      <c r="H128" s="37" t="s">
        <v>468</v>
      </c>
      <c r="I128" s="37" t="s">
        <v>66</v>
      </c>
      <c r="J128" s="37" t="s">
        <v>472</v>
      </c>
      <c r="K128" s="39" t="s">
        <v>473</v>
      </c>
      <c r="L128" s="30">
        <v>12034.83</v>
      </c>
      <c r="M128" s="30">
        <v>6725.8</v>
      </c>
      <c r="N128" s="30">
        <v>536.40999999999985</v>
      </c>
      <c r="O128" s="30">
        <v>61584.469999999994</v>
      </c>
      <c r="P128" s="31">
        <v>3192.27</v>
      </c>
      <c r="Q128" s="31">
        <v>1251.5899999999999</v>
      </c>
      <c r="R128" s="31">
        <v>312.60000000000002</v>
      </c>
      <c r="S128" s="31">
        <v>1115.8499999999999</v>
      </c>
      <c r="T128" s="31">
        <v>2477.1799999999998</v>
      </c>
      <c r="U128" s="31">
        <v>11918.02</v>
      </c>
      <c r="V128" s="32">
        <v>52382.689999999995</v>
      </c>
      <c r="W128" s="31">
        <v>721.78</v>
      </c>
      <c r="X128" s="31">
        <v>1307.19</v>
      </c>
      <c r="Y128" s="31">
        <v>625.48</v>
      </c>
      <c r="Z128" s="31">
        <v>544.45000000000005</v>
      </c>
      <c r="AA128" s="31">
        <v>0</v>
      </c>
      <c r="AB128" s="31">
        <v>3449.66</v>
      </c>
      <c r="AC128" s="31">
        <v>-102.46</v>
      </c>
      <c r="AD128" s="33">
        <f t="shared" si="42"/>
        <v>160077.81000000003</v>
      </c>
      <c r="AE128" s="31">
        <v>402.23999999999995</v>
      </c>
      <c r="AF128" s="32">
        <v>0</v>
      </c>
      <c r="AG128" s="32">
        <v>404.63</v>
      </c>
      <c r="AH128" s="33">
        <f t="shared" si="43"/>
        <v>160884.68000000002</v>
      </c>
    </row>
    <row r="129" spans="1:34" s="11" customFormat="1" ht="18" hidden="1" customHeight="1" outlineLevel="2" x14ac:dyDescent="0.25">
      <c r="A129" s="35" t="s">
        <v>463</v>
      </c>
      <c r="B129" s="36" t="s">
        <v>464</v>
      </c>
      <c r="C129" s="37" t="s">
        <v>465</v>
      </c>
      <c r="D129" s="37" t="s">
        <v>119</v>
      </c>
      <c r="E129" s="37" t="str">
        <f t="shared" si="41"/>
        <v>RR98-RD03</v>
      </c>
      <c r="F129" s="38" t="s">
        <v>466</v>
      </c>
      <c r="G129" s="38" t="s">
        <v>474</v>
      </c>
      <c r="H129" s="37" t="s">
        <v>468</v>
      </c>
      <c r="I129" s="37" t="s">
        <v>66</v>
      </c>
      <c r="J129" s="37" t="s">
        <v>475</v>
      </c>
      <c r="K129" s="39" t="s">
        <v>476</v>
      </c>
      <c r="L129" s="30">
        <v>39438.58</v>
      </c>
      <c r="M129" s="30">
        <v>13068.37</v>
      </c>
      <c r="N129" s="30">
        <v>200.80999999999997</v>
      </c>
      <c r="O129" s="30">
        <v>122957.07</v>
      </c>
      <c r="P129" s="31">
        <v>10371.880000000001</v>
      </c>
      <c r="Q129" s="31">
        <v>468.52000000000004</v>
      </c>
      <c r="R129" s="31">
        <v>174.81</v>
      </c>
      <c r="S129" s="31">
        <v>20024.480000000003</v>
      </c>
      <c r="T129" s="31">
        <v>1984.92</v>
      </c>
      <c r="U129" s="31">
        <v>7696.6399999999994</v>
      </c>
      <c r="V129" s="32">
        <v>109383.66000000002</v>
      </c>
      <c r="W129" s="31">
        <v>532.15</v>
      </c>
      <c r="X129" s="31">
        <v>489.34999999999991</v>
      </c>
      <c r="Y129" s="31">
        <v>-204.08</v>
      </c>
      <c r="Z129" s="31">
        <v>203.83</v>
      </c>
      <c r="AA129" s="31">
        <v>0</v>
      </c>
      <c r="AB129" s="31">
        <v>-287.98</v>
      </c>
      <c r="AC129" s="31">
        <v>124.78999999999999</v>
      </c>
      <c r="AD129" s="33">
        <f t="shared" si="42"/>
        <v>326627.80000000005</v>
      </c>
      <c r="AE129" s="31">
        <v>821.87</v>
      </c>
      <c r="AF129" s="32">
        <v>0</v>
      </c>
      <c r="AG129" s="32">
        <v>1302.58</v>
      </c>
      <c r="AH129" s="33">
        <f t="shared" si="43"/>
        <v>328752.25000000006</v>
      </c>
    </row>
    <row r="130" spans="1:34" s="11" customFormat="1" ht="18" hidden="1" customHeight="1" outlineLevel="2" x14ac:dyDescent="0.25">
      <c r="A130" s="35" t="s">
        <v>463</v>
      </c>
      <c r="B130" s="36" t="s">
        <v>464</v>
      </c>
      <c r="C130" s="37" t="s">
        <v>465</v>
      </c>
      <c r="D130" s="37" t="s">
        <v>175</v>
      </c>
      <c r="E130" s="37" t="str">
        <f t="shared" si="41"/>
        <v>RR98-RD04</v>
      </c>
      <c r="F130" s="38" t="s">
        <v>466</v>
      </c>
      <c r="G130" s="38" t="s">
        <v>477</v>
      </c>
      <c r="H130" s="37" t="s">
        <v>468</v>
      </c>
      <c r="I130" s="37" t="s">
        <v>66</v>
      </c>
      <c r="J130" s="37" t="s">
        <v>478</v>
      </c>
      <c r="K130" s="39" t="s">
        <v>479</v>
      </c>
      <c r="L130" s="30">
        <v>273957.6700000001</v>
      </c>
      <c r="M130" s="30">
        <v>83680.75</v>
      </c>
      <c r="N130" s="30">
        <v>782.61</v>
      </c>
      <c r="O130" s="30">
        <v>637906.04</v>
      </c>
      <c r="P130" s="31">
        <v>210163.57</v>
      </c>
      <c r="Q130" s="31">
        <v>1826.11</v>
      </c>
      <c r="R130" s="31">
        <v>1611.02</v>
      </c>
      <c r="S130" s="31">
        <v>6744.54</v>
      </c>
      <c r="T130" s="31">
        <v>52391.94000000001</v>
      </c>
      <c r="U130" s="31">
        <v>137206.85999999999</v>
      </c>
      <c r="V130" s="32">
        <v>963490.41000000015</v>
      </c>
      <c r="W130" s="31">
        <v>1861.07</v>
      </c>
      <c r="X130" s="31">
        <v>1907.2499999999998</v>
      </c>
      <c r="Y130" s="31">
        <v>373.0200000000001</v>
      </c>
      <c r="Z130" s="31">
        <v>794.36</v>
      </c>
      <c r="AA130" s="31">
        <v>0.31</v>
      </c>
      <c r="AB130" s="31">
        <v>123177.13</v>
      </c>
      <c r="AC130" s="31">
        <v>5981.0300000000007</v>
      </c>
      <c r="AD130" s="33">
        <f t="shared" si="42"/>
        <v>2503855.69</v>
      </c>
      <c r="AE130" s="31">
        <v>6284.2599999999993</v>
      </c>
      <c r="AF130" s="32">
        <v>0</v>
      </c>
      <c r="AG130" s="32">
        <v>3557.22</v>
      </c>
      <c r="AH130" s="33">
        <f t="shared" si="43"/>
        <v>2513697.17</v>
      </c>
    </row>
    <row r="131" spans="1:34" s="11" customFormat="1" ht="18" hidden="1" customHeight="1" outlineLevel="2" x14ac:dyDescent="0.25">
      <c r="A131" s="35" t="s">
        <v>463</v>
      </c>
      <c r="B131" s="36" t="s">
        <v>464</v>
      </c>
      <c r="C131" s="37" t="s">
        <v>465</v>
      </c>
      <c r="D131" s="37" t="s">
        <v>206</v>
      </c>
      <c r="E131" s="37" t="str">
        <f t="shared" si="41"/>
        <v>RR98-RD05</v>
      </c>
      <c r="F131" s="38" t="s">
        <v>466</v>
      </c>
      <c r="G131" s="38" t="s">
        <v>480</v>
      </c>
      <c r="H131" s="37" t="s">
        <v>468</v>
      </c>
      <c r="I131" s="37" t="s">
        <v>66</v>
      </c>
      <c r="J131" s="37" t="s">
        <v>481</v>
      </c>
      <c r="K131" s="39" t="s">
        <v>482</v>
      </c>
      <c r="L131" s="30">
        <v>113240.54000000004</v>
      </c>
      <c r="M131" s="30">
        <v>10079.6</v>
      </c>
      <c r="N131" s="30">
        <v>155.49</v>
      </c>
      <c r="O131" s="30">
        <v>51343.199999999997</v>
      </c>
      <c r="P131" s="31">
        <v>68979.709999999992</v>
      </c>
      <c r="Q131" s="31">
        <v>362.79000000000008</v>
      </c>
      <c r="R131" s="31">
        <v>8525.14</v>
      </c>
      <c r="S131" s="31">
        <v>1228.6900000000003</v>
      </c>
      <c r="T131" s="31">
        <v>2886.7</v>
      </c>
      <c r="U131" s="31">
        <v>13102.080000000002</v>
      </c>
      <c r="V131" s="32">
        <v>92599.86</v>
      </c>
      <c r="W131" s="31">
        <v>3408.28</v>
      </c>
      <c r="X131" s="31">
        <v>378.91</v>
      </c>
      <c r="Y131" s="31">
        <v>212.29</v>
      </c>
      <c r="Z131" s="31">
        <v>157.84000000000003</v>
      </c>
      <c r="AA131" s="31">
        <v>2728.8199999999997</v>
      </c>
      <c r="AB131" s="31">
        <v>2022.5600000000002</v>
      </c>
      <c r="AC131" s="31">
        <v>3658.2000000000003</v>
      </c>
      <c r="AD131" s="33">
        <f t="shared" si="42"/>
        <v>375070.70000000007</v>
      </c>
      <c r="AE131" s="31">
        <v>941.58</v>
      </c>
      <c r="AF131" s="32">
        <v>0</v>
      </c>
      <c r="AG131" s="32">
        <v>607.22</v>
      </c>
      <c r="AH131" s="33">
        <f t="shared" si="43"/>
        <v>376619.50000000006</v>
      </c>
    </row>
    <row r="132" spans="1:34" s="11" customFormat="1" ht="18" hidden="1" customHeight="1" outlineLevel="2" x14ac:dyDescent="0.25">
      <c r="A132" s="35" t="s">
        <v>463</v>
      </c>
      <c r="B132" s="36" t="s">
        <v>464</v>
      </c>
      <c r="C132" s="37" t="s">
        <v>465</v>
      </c>
      <c r="D132" s="37" t="s">
        <v>210</v>
      </c>
      <c r="E132" s="37" t="str">
        <f t="shared" si="41"/>
        <v>RR98-RD06</v>
      </c>
      <c r="F132" s="38" t="s">
        <v>466</v>
      </c>
      <c r="G132" s="38" t="s">
        <v>483</v>
      </c>
      <c r="H132" s="37" t="s">
        <v>468</v>
      </c>
      <c r="I132" s="37" t="s">
        <v>66</v>
      </c>
      <c r="J132" s="37" t="s">
        <v>484</v>
      </c>
      <c r="K132" s="39" t="s">
        <v>485</v>
      </c>
      <c r="L132" s="30"/>
      <c r="M132" s="30">
        <v>0</v>
      </c>
      <c r="N132" s="30">
        <v>0</v>
      </c>
      <c r="O132" s="30">
        <v>481403.43</v>
      </c>
      <c r="P132" s="31">
        <v>0</v>
      </c>
      <c r="Q132" s="31">
        <v>0</v>
      </c>
      <c r="R132" s="31">
        <v>0</v>
      </c>
      <c r="S132" s="31">
        <v>0</v>
      </c>
      <c r="T132" s="31">
        <v>0</v>
      </c>
      <c r="U132" s="31">
        <v>0</v>
      </c>
      <c r="V132" s="32">
        <v>481403.42</v>
      </c>
      <c r="W132" s="31">
        <v>0</v>
      </c>
      <c r="X132" s="31">
        <v>0</v>
      </c>
      <c r="Y132" s="31">
        <v>0</v>
      </c>
      <c r="Z132" s="31">
        <v>0</v>
      </c>
      <c r="AA132" s="31">
        <v>0</v>
      </c>
      <c r="AB132" s="31">
        <v>0</v>
      </c>
      <c r="AC132" s="31">
        <v>-0.01</v>
      </c>
      <c r="AD132" s="33">
        <f t="shared" si="42"/>
        <v>962806.84</v>
      </c>
      <c r="AE132" s="31">
        <v>2413.0500000000002</v>
      </c>
      <c r="AF132" s="32">
        <v>0</v>
      </c>
      <c r="AG132" s="32">
        <v>0</v>
      </c>
      <c r="AH132" s="33">
        <f t="shared" si="43"/>
        <v>965219.89</v>
      </c>
    </row>
    <row r="133" spans="1:34" s="11" customFormat="1" ht="18" hidden="1" customHeight="1" outlineLevel="2" x14ac:dyDescent="0.25">
      <c r="A133" s="35" t="s">
        <v>463</v>
      </c>
      <c r="B133" s="36" t="s">
        <v>464</v>
      </c>
      <c r="C133" s="37" t="s">
        <v>465</v>
      </c>
      <c r="D133" s="37" t="s">
        <v>68</v>
      </c>
      <c r="E133" s="37" t="str">
        <f t="shared" si="41"/>
        <v>RR98-RG01</v>
      </c>
      <c r="F133" s="38" t="s">
        <v>466</v>
      </c>
      <c r="G133" s="38" t="s">
        <v>486</v>
      </c>
      <c r="H133" s="37" t="s">
        <v>468</v>
      </c>
      <c r="I133" s="37" t="s">
        <v>66</v>
      </c>
      <c r="J133" s="37" t="s">
        <v>487</v>
      </c>
      <c r="K133" s="39" t="s">
        <v>488</v>
      </c>
      <c r="L133" s="30">
        <v>5038948.6300000008</v>
      </c>
      <c r="M133" s="30">
        <v>716398.66999999993</v>
      </c>
      <c r="N133" s="30">
        <v>29573.24</v>
      </c>
      <c r="O133" s="30">
        <v>11392547.199999997</v>
      </c>
      <c r="P133" s="31">
        <v>1012042.1599999999</v>
      </c>
      <c r="Q133" s="31">
        <v>69004.27</v>
      </c>
      <c r="R133" s="31">
        <v>47668.140000000007</v>
      </c>
      <c r="S133" s="31">
        <v>462276.25</v>
      </c>
      <c r="T133" s="31">
        <v>276784.91000000009</v>
      </c>
      <c r="U133" s="31">
        <v>1359242.1300000001</v>
      </c>
      <c r="V133" s="32">
        <v>9989659.3499999978</v>
      </c>
      <c r="W133" s="31">
        <v>204558.09</v>
      </c>
      <c r="X133" s="31">
        <v>72070.10000000002</v>
      </c>
      <c r="Y133" s="31">
        <v>217491.29999999993</v>
      </c>
      <c r="Z133" s="31">
        <v>30017.420000000002</v>
      </c>
      <c r="AA133" s="31">
        <v>17797.010000000002</v>
      </c>
      <c r="AB133" s="31">
        <v>820893.90000000026</v>
      </c>
      <c r="AC133" s="31">
        <v>101352.64999999997</v>
      </c>
      <c r="AD133" s="33">
        <f t="shared" si="42"/>
        <v>31858325.419999998</v>
      </c>
      <c r="AE133" s="31">
        <v>79976.099999999991</v>
      </c>
      <c r="AF133" s="32">
        <v>129796.97</v>
      </c>
      <c r="AG133" s="32">
        <v>66506.92</v>
      </c>
      <c r="AH133" s="33">
        <f t="shared" si="43"/>
        <v>32134605.41</v>
      </c>
    </row>
    <row r="134" spans="1:34" s="11" customFormat="1" ht="18" hidden="1" customHeight="1" outlineLevel="2" x14ac:dyDescent="0.25">
      <c r="A134" s="35" t="s">
        <v>463</v>
      </c>
      <c r="B134" s="36" t="s">
        <v>464</v>
      </c>
      <c r="C134" s="37" t="s">
        <v>465</v>
      </c>
      <c r="D134" s="37" t="s">
        <v>85</v>
      </c>
      <c r="E134" s="37" t="str">
        <f t="shared" si="41"/>
        <v>RR98-RG02</v>
      </c>
      <c r="F134" s="38" t="s">
        <v>466</v>
      </c>
      <c r="G134" s="38" t="s">
        <v>489</v>
      </c>
      <c r="H134" s="37" t="s">
        <v>468</v>
      </c>
      <c r="I134" s="37" t="s">
        <v>66</v>
      </c>
      <c r="J134" s="37" t="s">
        <v>490</v>
      </c>
      <c r="K134" s="39" t="s">
        <v>491</v>
      </c>
      <c r="L134" s="30">
        <v>77877.230000000025</v>
      </c>
      <c r="M134" s="30">
        <v>43971.770000000004</v>
      </c>
      <c r="N134" s="30">
        <v>3505.6499999999996</v>
      </c>
      <c r="O134" s="30">
        <v>403697.83000000007</v>
      </c>
      <c r="P134" s="31">
        <v>20910.550000000003</v>
      </c>
      <c r="Q134" s="31">
        <v>8179.83</v>
      </c>
      <c r="R134" s="31">
        <v>2013.74</v>
      </c>
      <c r="S134" s="31">
        <v>17096.79</v>
      </c>
      <c r="T134" s="31">
        <v>16077.71</v>
      </c>
      <c r="U134" s="31">
        <v>78067.340000000026</v>
      </c>
      <c r="V134" s="32">
        <v>338294.30999999988</v>
      </c>
      <c r="W134" s="31">
        <v>4553.1400000000012</v>
      </c>
      <c r="X134" s="31">
        <v>8543.27</v>
      </c>
      <c r="Y134" s="31">
        <v>9596.1</v>
      </c>
      <c r="Z134" s="31">
        <v>3558.29</v>
      </c>
      <c r="AA134" s="31">
        <v>0</v>
      </c>
      <c r="AB134" s="31">
        <v>22137.049999999996</v>
      </c>
      <c r="AC134" s="31">
        <v>-672.1099999999999</v>
      </c>
      <c r="AD134" s="33">
        <f t="shared" si="42"/>
        <v>1057408.49</v>
      </c>
      <c r="AE134" s="31">
        <v>2658.18</v>
      </c>
      <c r="AF134" s="32">
        <v>4651.83</v>
      </c>
      <c r="AG134" s="32">
        <v>2512.33</v>
      </c>
      <c r="AH134" s="33">
        <f t="shared" si="43"/>
        <v>1067230.83</v>
      </c>
    </row>
    <row r="135" spans="1:34" s="11" customFormat="1" ht="18" hidden="1" customHeight="1" outlineLevel="2" x14ac:dyDescent="0.25">
      <c r="A135" s="35" t="s">
        <v>463</v>
      </c>
      <c r="B135" s="36" t="s">
        <v>464</v>
      </c>
      <c r="C135" s="37" t="s">
        <v>465</v>
      </c>
      <c r="D135" s="37" t="s">
        <v>128</v>
      </c>
      <c r="E135" s="37" t="str">
        <f t="shared" si="41"/>
        <v>RR98-RG03</v>
      </c>
      <c r="F135" s="38" t="s">
        <v>466</v>
      </c>
      <c r="G135" s="38" t="s">
        <v>492</v>
      </c>
      <c r="H135" s="37" t="s">
        <v>468</v>
      </c>
      <c r="I135" s="37" t="s">
        <v>66</v>
      </c>
      <c r="J135" s="37" t="s">
        <v>493</v>
      </c>
      <c r="K135" s="39" t="s">
        <v>494</v>
      </c>
      <c r="L135" s="30">
        <v>252459.52000000002</v>
      </c>
      <c r="M135" s="30">
        <v>85679.859999999986</v>
      </c>
      <c r="N135" s="30">
        <v>1303.78</v>
      </c>
      <c r="O135" s="30">
        <v>805248.09</v>
      </c>
      <c r="P135" s="31">
        <v>68131.310000000012</v>
      </c>
      <c r="Q135" s="31">
        <v>3042.2</v>
      </c>
      <c r="R135" s="31">
        <v>1146.29</v>
      </c>
      <c r="S135" s="31">
        <v>144435.48000000004</v>
      </c>
      <c r="T135" s="31">
        <v>13002.640000000001</v>
      </c>
      <c r="U135" s="31">
        <v>49364.05</v>
      </c>
      <c r="V135" s="32">
        <v>707983.77999999991</v>
      </c>
      <c r="W135" s="31">
        <v>3489.53</v>
      </c>
      <c r="X135" s="31">
        <v>3177.3599999999997</v>
      </c>
      <c r="Y135" s="31">
        <v>8942.1</v>
      </c>
      <c r="Z135" s="31">
        <v>1323.37</v>
      </c>
      <c r="AA135" s="31">
        <v>0</v>
      </c>
      <c r="AB135" s="31">
        <v>-1391.5199999999993</v>
      </c>
      <c r="AC135" s="31">
        <v>718.47000000000014</v>
      </c>
      <c r="AD135" s="33">
        <f t="shared" si="42"/>
        <v>2148056.31</v>
      </c>
      <c r="AE135" s="31">
        <v>5403.46</v>
      </c>
      <c r="AF135" s="32">
        <v>9255.19</v>
      </c>
      <c r="AG135" s="32">
        <v>8037.39</v>
      </c>
      <c r="AH135" s="33">
        <f t="shared" si="43"/>
        <v>2170752.35</v>
      </c>
    </row>
    <row r="136" spans="1:34" s="11" customFormat="1" ht="18" hidden="1" customHeight="1" outlineLevel="2" x14ac:dyDescent="0.25">
      <c r="A136" s="35" t="s">
        <v>463</v>
      </c>
      <c r="B136" s="36" t="s">
        <v>464</v>
      </c>
      <c r="C136" s="37" t="s">
        <v>465</v>
      </c>
      <c r="D136" s="37" t="s">
        <v>187</v>
      </c>
      <c r="E136" s="37" t="str">
        <f t="shared" si="41"/>
        <v>RR98-RG04</v>
      </c>
      <c r="F136" s="38" t="s">
        <v>466</v>
      </c>
      <c r="G136" s="38" t="s">
        <v>495</v>
      </c>
      <c r="H136" s="37" t="s">
        <v>468</v>
      </c>
      <c r="I136" s="37" t="s">
        <v>66</v>
      </c>
      <c r="J136" s="37" t="s">
        <v>496</v>
      </c>
      <c r="K136" s="39" t="s">
        <v>497</v>
      </c>
      <c r="L136" s="30">
        <v>1688787.0099999995</v>
      </c>
      <c r="M136" s="30">
        <v>548546.9800000001</v>
      </c>
      <c r="N136" s="30">
        <v>5113.6500000000005</v>
      </c>
      <c r="O136" s="30">
        <v>4180905.9399999995</v>
      </c>
      <c r="P136" s="31">
        <v>1377809.8199999998</v>
      </c>
      <c r="Q136" s="31">
        <v>11931.859999999999</v>
      </c>
      <c r="R136" s="31">
        <v>10342.549999999999</v>
      </c>
      <c r="S136" s="31">
        <v>160998.40000000005</v>
      </c>
      <c r="T136" s="31">
        <v>344150.71999999991</v>
      </c>
      <c r="U136" s="31">
        <v>884439.32</v>
      </c>
      <c r="V136" s="32">
        <v>6247230.7799999993</v>
      </c>
      <c r="W136" s="31">
        <v>12578.929999999998</v>
      </c>
      <c r="X136" s="31">
        <v>12461.959999999997</v>
      </c>
      <c r="Y136" s="31">
        <v>60036.57</v>
      </c>
      <c r="Z136" s="31">
        <v>5190.46</v>
      </c>
      <c r="AA136" s="31">
        <v>1.89</v>
      </c>
      <c r="AB136" s="31">
        <v>761384.60000000009</v>
      </c>
      <c r="AC136" s="31">
        <v>39220.019999999997</v>
      </c>
      <c r="AD136" s="33">
        <f t="shared" si="42"/>
        <v>16351131.459999999</v>
      </c>
      <c r="AE136" s="31">
        <v>41031.440000000002</v>
      </c>
      <c r="AF136" s="32">
        <v>57311.14</v>
      </c>
      <c r="AG136" s="32">
        <v>20819.07</v>
      </c>
      <c r="AH136" s="33">
        <f t="shared" si="43"/>
        <v>16470293.109999999</v>
      </c>
    </row>
    <row r="137" spans="1:34" s="11" customFormat="1" ht="18" hidden="1" customHeight="1" outlineLevel="2" x14ac:dyDescent="0.25">
      <c r="A137" s="35" t="s">
        <v>463</v>
      </c>
      <c r="B137" s="36" t="s">
        <v>464</v>
      </c>
      <c r="C137" s="37" t="s">
        <v>465</v>
      </c>
      <c r="D137" s="37" t="s">
        <v>234</v>
      </c>
      <c r="E137" s="37" t="str">
        <f t="shared" si="41"/>
        <v>RR98-RG05</v>
      </c>
      <c r="F137" s="38" t="s">
        <v>466</v>
      </c>
      <c r="G137" s="38" t="s">
        <v>498</v>
      </c>
      <c r="H137" s="37" t="s">
        <v>468</v>
      </c>
      <c r="I137" s="37" t="s">
        <v>66</v>
      </c>
      <c r="J137" s="37" t="s">
        <v>499</v>
      </c>
      <c r="K137" s="39" t="s">
        <v>500</v>
      </c>
      <c r="L137" s="30">
        <v>703314.61999999988</v>
      </c>
      <c r="M137" s="30">
        <v>66041</v>
      </c>
      <c r="N137" s="30">
        <v>1016.61</v>
      </c>
      <c r="O137" s="30">
        <v>336504.38</v>
      </c>
      <c r="P137" s="31">
        <v>452271.45999999996</v>
      </c>
      <c r="Q137" s="31">
        <v>2372.0699999999997</v>
      </c>
      <c r="R137" s="31">
        <v>55576.160000000003</v>
      </c>
      <c r="S137" s="31">
        <v>21954.170000000002</v>
      </c>
      <c r="T137" s="31">
        <v>17977.390000000003</v>
      </c>
      <c r="U137" s="31">
        <v>85339.610000000015</v>
      </c>
      <c r="V137" s="32">
        <v>594017.49</v>
      </c>
      <c r="W137" s="31">
        <v>22250.34</v>
      </c>
      <c r="X137" s="31">
        <v>2477.4700000000003</v>
      </c>
      <c r="Y137" s="31">
        <v>7748.3600000000006</v>
      </c>
      <c r="Z137" s="31">
        <v>1031.8800000000001</v>
      </c>
      <c r="AA137" s="31">
        <v>16792.77</v>
      </c>
      <c r="AB137" s="31">
        <v>12489.910000000003</v>
      </c>
      <c r="AC137" s="31">
        <v>23988.460000000006</v>
      </c>
      <c r="AD137" s="33">
        <f t="shared" si="42"/>
        <v>2423164.15</v>
      </c>
      <c r="AE137" s="31">
        <v>6097.9</v>
      </c>
      <c r="AF137" s="32">
        <v>12956.749999999998</v>
      </c>
      <c r="AG137" s="32">
        <v>3751.79</v>
      </c>
      <c r="AH137" s="33">
        <f t="shared" si="43"/>
        <v>2445970.59</v>
      </c>
    </row>
    <row r="138" spans="1:34" s="11" customFormat="1" ht="18" hidden="1" customHeight="1" outlineLevel="2" x14ac:dyDescent="0.25">
      <c r="A138" s="35" t="s">
        <v>463</v>
      </c>
      <c r="B138" s="36" t="s">
        <v>464</v>
      </c>
      <c r="C138" s="37" t="s">
        <v>465</v>
      </c>
      <c r="D138" s="37" t="s">
        <v>238</v>
      </c>
      <c r="E138" s="37" t="str">
        <f t="shared" si="41"/>
        <v>RR98-RG06</v>
      </c>
      <c r="F138" s="38" t="s">
        <v>466</v>
      </c>
      <c r="G138" s="38" t="s">
        <v>501</v>
      </c>
      <c r="H138" s="37" t="s">
        <v>468</v>
      </c>
      <c r="I138" s="37" t="s">
        <v>66</v>
      </c>
      <c r="J138" s="37" t="s">
        <v>502</v>
      </c>
      <c r="K138" s="39" t="s">
        <v>503</v>
      </c>
      <c r="L138" s="30"/>
      <c r="M138" s="30">
        <v>0</v>
      </c>
      <c r="N138" s="30">
        <v>0</v>
      </c>
      <c r="O138" s="30">
        <v>3156743.85</v>
      </c>
      <c r="P138" s="31">
        <v>0</v>
      </c>
      <c r="Q138" s="31">
        <v>0</v>
      </c>
      <c r="R138" s="31">
        <v>0</v>
      </c>
      <c r="S138" s="31">
        <v>153259.89000000001</v>
      </c>
      <c r="T138" s="31">
        <v>0</v>
      </c>
      <c r="U138" s="31">
        <v>0</v>
      </c>
      <c r="V138" s="32">
        <v>3131008.62</v>
      </c>
      <c r="W138" s="31">
        <v>0</v>
      </c>
      <c r="X138" s="31">
        <v>0</v>
      </c>
      <c r="Y138" s="31">
        <v>43182.54</v>
      </c>
      <c r="Z138" s="31">
        <v>0</v>
      </c>
      <c r="AA138" s="31">
        <v>0</v>
      </c>
      <c r="AB138" s="31">
        <v>0</v>
      </c>
      <c r="AC138" s="31">
        <v>0</v>
      </c>
      <c r="AD138" s="33">
        <f t="shared" si="42"/>
        <v>6484194.9000000004</v>
      </c>
      <c r="AE138" s="31">
        <v>16043.68</v>
      </c>
      <c r="AF138" s="32">
        <v>25735.219999999998</v>
      </c>
      <c r="AG138" s="32">
        <v>0</v>
      </c>
      <c r="AH138" s="33">
        <f t="shared" si="43"/>
        <v>6525973.7999999998</v>
      </c>
    </row>
    <row r="139" spans="1:34" s="11" customFormat="1" ht="18" customHeight="1" outlineLevel="1" collapsed="1" x14ac:dyDescent="0.25">
      <c r="A139" s="40" t="s">
        <v>504</v>
      </c>
      <c r="B139" s="41"/>
      <c r="C139" s="42"/>
      <c r="D139" s="42"/>
      <c r="E139" s="42"/>
      <c r="F139" s="43"/>
      <c r="G139" s="43"/>
      <c r="H139" s="42"/>
      <c r="I139" s="42"/>
      <c r="J139" s="42"/>
      <c r="K139" s="43"/>
      <c r="L139" s="44">
        <f t="shared" ref="L139:AC139" si="44">SUBTOTAL(9,L127:L138)</f>
        <v>9009232.7100000009</v>
      </c>
      <c r="M139" s="44">
        <f t="shared" si="44"/>
        <v>1683782.0299999998</v>
      </c>
      <c r="N139" s="44">
        <f t="shared" si="44"/>
        <v>46709.05</v>
      </c>
      <c r="O139" s="44">
        <f t="shared" si="44"/>
        <v>23371220.139999997</v>
      </c>
      <c r="P139" s="44">
        <f t="shared" si="44"/>
        <v>3378825.34</v>
      </c>
      <c r="Q139" s="44">
        <f t="shared" si="44"/>
        <v>108987.76000000001</v>
      </c>
      <c r="R139" s="44">
        <f t="shared" si="44"/>
        <v>134667.79999999999</v>
      </c>
      <c r="S139" s="44">
        <f t="shared" si="44"/>
        <v>1012427.3500000002</v>
      </c>
      <c r="T139" s="44">
        <f t="shared" si="44"/>
        <v>770602.03</v>
      </c>
      <c r="U139" s="44">
        <f t="shared" si="44"/>
        <v>2834363.52</v>
      </c>
      <c r="V139" s="44">
        <f t="shared" si="44"/>
        <v>24250401.219999995</v>
      </c>
      <c r="W139" s="44">
        <f t="shared" si="44"/>
        <v>285234.70000000007</v>
      </c>
      <c r="X139" s="44">
        <f t="shared" si="44"/>
        <v>113830.05000000002</v>
      </c>
      <c r="Y139" s="44">
        <f t="shared" si="44"/>
        <v>356802.37999999989</v>
      </c>
      <c r="Z139" s="44">
        <f t="shared" si="44"/>
        <v>47410.57</v>
      </c>
      <c r="AA139" s="44">
        <f t="shared" si="44"/>
        <v>40212.83</v>
      </c>
      <c r="AB139" s="44">
        <f t="shared" si="44"/>
        <v>1871482.1800000002</v>
      </c>
      <c r="AC139" s="44">
        <f t="shared" si="44"/>
        <v>189673.19999999995</v>
      </c>
      <c r="AD139" s="44">
        <f>SUBTOTAL(9,AD127:AD138)</f>
        <v>69505864.859999999</v>
      </c>
      <c r="AE139" s="44">
        <f>SUBTOTAL(9,AE127:AE138)</f>
        <v>174269.08</v>
      </c>
      <c r="AF139" s="45">
        <f t="shared" ref="AF139:AH139" si="45">SUBTOTAL(9,AF127:AF138)</f>
        <v>239707.1</v>
      </c>
      <c r="AG139" s="45">
        <f t="shared" si="45"/>
        <v>118267.39</v>
      </c>
      <c r="AH139" s="45">
        <f t="shared" si="45"/>
        <v>70038108.429999992</v>
      </c>
    </row>
    <row r="140" spans="1:34" s="11" customFormat="1" ht="18" hidden="1" customHeight="1" outlineLevel="2" x14ac:dyDescent="0.25">
      <c r="A140" s="35" t="s">
        <v>505</v>
      </c>
      <c r="B140" s="36" t="s">
        <v>506</v>
      </c>
      <c r="C140" s="37" t="s">
        <v>507</v>
      </c>
      <c r="D140" s="37" t="s">
        <v>62</v>
      </c>
      <c r="E140" s="37" t="str">
        <f t="shared" ref="E140:E145" si="46">CONCATENATE(C140,"-",D140)</f>
        <v>RR38-RD01</v>
      </c>
      <c r="F140" s="38" t="s">
        <v>508</v>
      </c>
      <c r="G140" s="38" t="s">
        <v>64</v>
      </c>
      <c r="H140" s="37" t="s">
        <v>509</v>
      </c>
      <c r="I140" s="37" t="s">
        <v>66</v>
      </c>
      <c r="J140" s="37" t="s">
        <v>510</v>
      </c>
      <c r="K140" s="39" t="s">
        <v>511</v>
      </c>
      <c r="L140" s="30">
        <v>49263.140000000007</v>
      </c>
      <c r="M140" s="30">
        <v>9469.93</v>
      </c>
      <c r="N140" s="30">
        <v>399.39000000000004</v>
      </c>
      <c r="O140" s="30">
        <v>363640.06000000006</v>
      </c>
      <c r="P140" s="31">
        <v>717.67</v>
      </c>
      <c r="Q140" s="31">
        <v>931.87000000000012</v>
      </c>
      <c r="R140" s="31">
        <v>1334.98</v>
      </c>
      <c r="S140" s="31">
        <v>3958.55</v>
      </c>
      <c r="T140" s="31">
        <v>3209.6699999999996</v>
      </c>
      <c r="U140" s="31">
        <v>215905.46</v>
      </c>
      <c r="V140" s="32">
        <v>147122.30999999997</v>
      </c>
      <c r="W140" s="31">
        <v>1946.54</v>
      </c>
      <c r="X140" s="31">
        <v>973.26</v>
      </c>
      <c r="Y140" s="31">
        <v>1004.47</v>
      </c>
      <c r="Z140" s="31">
        <v>405.37</v>
      </c>
      <c r="AA140" s="31">
        <v>2788.13</v>
      </c>
      <c r="AB140" s="31">
        <v>-5022.4099999999989</v>
      </c>
      <c r="AC140" s="31">
        <v>-406.1</v>
      </c>
      <c r="AD140" s="33">
        <f t="shared" ref="AD140:AD203" si="47">SUM(L140:AC140)</f>
        <v>797642.28999999992</v>
      </c>
      <c r="AE140" s="31">
        <v>2028.31</v>
      </c>
      <c r="AF140" s="32">
        <v>0</v>
      </c>
      <c r="AG140" s="32">
        <v>11656.57</v>
      </c>
      <c r="AH140" s="33">
        <f t="shared" ref="AH140:AH145" si="48">SUM(AD140:AG140)</f>
        <v>811327.16999999993</v>
      </c>
    </row>
    <row r="141" spans="1:34" s="11" customFormat="1" ht="18" hidden="1" customHeight="1" outlineLevel="2" x14ac:dyDescent="0.25">
      <c r="A141" s="35" t="s">
        <v>505</v>
      </c>
      <c r="B141" s="36" t="s">
        <v>506</v>
      </c>
      <c r="C141" s="37" t="s">
        <v>507</v>
      </c>
      <c r="D141" s="37" t="s">
        <v>68</v>
      </c>
      <c r="E141" s="37" t="str">
        <f t="shared" si="46"/>
        <v>RR38-RG01</v>
      </c>
      <c r="F141" s="38" t="s">
        <v>508</v>
      </c>
      <c r="G141" s="38" t="s">
        <v>69</v>
      </c>
      <c r="H141" s="37" t="s">
        <v>509</v>
      </c>
      <c r="I141" s="37" t="s">
        <v>66</v>
      </c>
      <c r="J141" s="37" t="s">
        <v>512</v>
      </c>
      <c r="K141" s="39" t="s">
        <v>513</v>
      </c>
      <c r="L141" s="30">
        <v>314428.32000000007</v>
      </c>
      <c r="M141" s="30">
        <v>62036.75</v>
      </c>
      <c r="N141" s="30">
        <v>2609.6799999999994</v>
      </c>
      <c r="O141" s="30">
        <v>2345196.0299999998</v>
      </c>
      <c r="P141" s="31">
        <v>4625.2800000000007</v>
      </c>
      <c r="Q141" s="31">
        <v>6089.23</v>
      </c>
      <c r="R141" s="31">
        <v>8753.98</v>
      </c>
      <c r="S141" s="31">
        <v>58703.39</v>
      </c>
      <c r="T141" s="31">
        <v>20962.260000000002</v>
      </c>
      <c r="U141" s="31">
        <v>1373349.43</v>
      </c>
      <c r="V141" s="32">
        <v>940289.45000000019</v>
      </c>
      <c r="W141" s="31">
        <v>12710.46</v>
      </c>
      <c r="X141" s="31">
        <v>6359.8</v>
      </c>
      <c r="Y141" s="31">
        <v>23794.33</v>
      </c>
      <c r="Z141" s="31">
        <v>2648.86</v>
      </c>
      <c r="AA141" s="31">
        <v>17157.72</v>
      </c>
      <c r="AB141" s="31">
        <v>-28424.76</v>
      </c>
      <c r="AC141" s="31">
        <v>-2663.1599999999985</v>
      </c>
      <c r="AD141" s="33">
        <f t="shared" si="47"/>
        <v>5168627.05</v>
      </c>
      <c r="AE141" s="31">
        <v>13157.67</v>
      </c>
      <c r="AF141" s="32">
        <v>24421.07</v>
      </c>
      <c r="AG141" s="32">
        <v>71741.95</v>
      </c>
      <c r="AH141" s="33">
        <f t="shared" si="48"/>
        <v>5277947.74</v>
      </c>
    </row>
    <row r="142" spans="1:34" s="11" customFormat="1" ht="18" hidden="1" customHeight="1" outlineLevel="2" x14ac:dyDescent="0.25">
      <c r="A142" s="35" t="s">
        <v>505</v>
      </c>
      <c r="B142" s="36" t="s">
        <v>506</v>
      </c>
      <c r="C142" s="37" t="s">
        <v>514</v>
      </c>
      <c r="D142" s="37" t="s">
        <v>62</v>
      </c>
      <c r="E142" s="37" t="str">
        <f t="shared" si="46"/>
        <v>RR39-RD01</v>
      </c>
      <c r="F142" s="38" t="s">
        <v>515</v>
      </c>
      <c r="G142" s="38" t="s">
        <v>516</v>
      </c>
      <c r="H142" s="37" t="s">
        <v>517</v>
      </c>
      <c r="I142" s="37" t="s">
        <v>66</v>
      </c>
      <c r="J142" s="37" t="s">
        <v>518</v>
      </c>
      <c r="K142" s="39" t="s">
        <v>519</v>
      </c>
      <c r="L142" s="30">
        <v>87812.760000000024</v>
      </c>
      <c r="M142" s="30">
        <v>49071.549999999996</v>
      </c>
      <c r="N142" s="30">
        <v>848.74999999999989</v>
      </c>
      <c r="O142" s="30">
        <v>286209.7</v>
      </c>
      <c r="P142" s="31">
        <v>44730.26</v>
      </c>
      <c r="Q142" s="31">
        <v>1980.41</v>
      </c>
      <c r="R142" s="31">
        <v>3940.4300000000007</v>
      </c>
      <c r="S142" s="31">
        <v>21682.07</v>
      </c>
      <c r="T142" s="31">
        <v>10909.949999999999</v>
      </c>
      <c r="U142" s="31">
        <v>64313.909999999996</v>
      </c>
      <c r="V142" s="32">
        <v>232474.25999999998</v>
      </c>
      <c r="W142" s="31">
        <v>4390.08</v>
      </c>
      <c r="X142" s="31">
        <v>2068.3799999999997</v>
      </c>
      <c r="Y142" s="31">
        <v>10964.31</v>
      </c>
      <c r="Z142" s="31">
        <v>861.5100000000001</v>
      </c>
      <c r="AA142" s="31">
        <v>0</v>
      </c>
      <c r="AB142" s="31">
        <v>10870.63</v>
      </c>
      <c r="AC142" s="31">
        <v>1885.2</v>
      </c>
      <c r="AD142" s="33">
        <f t="shared" si="47"/>
        <v>835014.16</v>
      </c>
      <c r="AE142" s="31">
        <v>2094.42</v>
      </c>
      <c r="AF142" s="32">
        <v>0</v>
      </c>
      <c r="AG142" s="32">
        <v>676.4</v>
      </c>
      <c r="AH142" s="33">
        <f t="shared" si="48"/>
        <v>837784.9800000001</v>
      </c>
    </row>
    <row r="143" spans="1:34" s="11" customFormat="1" ht="18" hidden="1" customHeight="1" outlineLevel="2" x14ac:dyDescent="0.25">
      <c r="A143" s="35" t="s">
        <v>505</v>
      </c>
      <c r="B143" s="36" t="s">
        <v>506</v>
      </c>
      <c r="C143" s="37" t="s">
        <v>514</v>
      </c>
      <c r="D143" s="37" t="s">
        <v>78</v>
      </c>
      <c r="E143" s="37" t="str">
        <f t="shared" si="46"/>
        <v>RR39-RD02</v>
      </c>
      <c r="F143" s="38" t="s">
        <v>515</v>
      </c>
      <c r="G143" s="38" t="s">
        <v>520</v>
      </c>
      <c r="H143" s="37" t="s">
        <v>517</v>
      </c>
      <c r="I143" s="37" t="s">
        <v>66</v>
      </c>
      <c r="J143" s="37" t="s">
        <v>521</v>
      </c>
      <c r="K143" s="39" t="s">
        <v>522</v>
      </c>
      <c r="L143" s="30"/>
      <c r="M143" s="30">
        <v>0</v>
      </c>
      <c r="N143" s="30">
        <v>0</v>
      </c>
      <c r="O143" s="30">
        <v>0</v>
      </c>
      <c r="P143" s="31">
        <v>0</v>
      </c>
      <c r="Q143" s="31">
        <v>0</v>
      </c>
      <c r="R143" s="31">
        <v>0</v>
      </c>
      <c r="S143" s="31">
        <v>0</v>
      </c>
      <c r="T143" s="31">
        <v>0</v>
      </c>
      <c r="U143" s="31">
        <v>0</v>
      </c>
      <c r="V143" s="32">
        <v>0</v>
      </c>
      <c r="W143" s="31">
        <v>0</v>
      </c>
      <c r="X143" s="31">
        <v>0</v>
      </c>
      <c r="Y143" s="31">
        <v>0</v>
      </c>
      <c r="Z143" s="31">
        <v>0</v>
      </c>
      <c r="AA143" s="31">
        <v>0</v>
      </c>
      <c r="AB143" s="31">
        <v>0</v>
      </c>
      <c r="AC143" s="31">
        <v>0</v>
      </c>
      <c r="AD143" s="33">
        <f t="shared" si="47"/>
        <v>0</v>
      </c>
      <c r="AE143" s="31">
        <v>0</v>
      </c>
      <c r="AF143" s="32">
        <v>0</v>
      </c>
      <c r="AG143" s="32">
        <v>0</v>
      </c>
      <c r="AH143" s="33">
        <f t="shared" si="48"/>
        <v>0</v>
      </c>
    </row>
    <row r="144" spans="1:34" s="11" customFormat="1" ht="18" hidden="1" customHeight="1" outlineLevel="2" x14ac:dyDescent="0.25">
      <c r="A144" s="35" t="s">
        <v>505</v>
      </c>
      <c r="B144" s="36" t="s">
        <v>506</v>
      </c>
      <c r="C144" s="37" t="s">
        <v>514</v>
      </c>
      <c r="D144" s="37" t="s">
        <v>68</v>
      </c>
      <c r="E144" s="37" t="str">
        <f t="shared" si="46"/>
        <v>RR39-RG01</v>
      </c>
      <c r="F144" s="38" t="s">
        <v>515</v>
      </c>
      <c r="G144" s="38" t="s">
        <v>69</v>
      </c>
      <c r="H144" s="37" t="s">
        <v>517</v>
      </c>
      <c r="I144" s="37" t="s">
        <v>66</v>
      </c>
      <c r="J144" s="37" t="s">
        <v>523</v>
      </c>
      <c r="K144" s="39" t="s">
        <v>524</v>
      </c>
      <c r="L144" s="30">
        <v>566222.44999999995</v>
      </c>
      <c r="M144" s="30">
        <v>321553.35000000009</v>
      </c>
      <c r="N144" s="30">
        <v>5554.19</v>
      </c>
      <c r="O144" s="30">
        <v>1876722.9600000002</v>
      </c>
      <c r="P144" s="31">
        <v>292714.13000000006</v>
      </c>
      <c r="Q144" s="31">
        <v>12959.800000000003</v>
      </c>
      <c r="R144" s="31">
        <v>25524.07</v>
      </c>
      <c r="S144" s="31">
        <v>128239.31000000001</v>
      </c>
      <c r="T144" s="31">
        <v>71482.62</v>
      </c>
      <c r="U144" s="31">
        <v>420869.95</v>
      </c>
      <c r="V144" s="32">
        <v>1502328.7400000002</v>
      </c>
      <c r="W144" s="31">
        <v>28201.520000000004</v>
      </c>
      <c r="X144" s="31">
        <v>13535.57</v>
      </c>
      <c r="Y144" s="31">
        <v>36720.33</v>
      </c>
      <c r="Z144" s="31">
        <v>5637.5999999999995</v>
      </c>
      <c r="AA144" s="31">
        <v>0</v>
      </c>
      <c r="AB144" s="31">
        <v>69225.960000000021</v>
      </c>
      <c r="AC144" s="31">
        <v>12103.130000000001</v>
      </c>
      <c r="AD144" s="33">
        <f t="shared" si="47"/>
        <v>5389595.6799999997</v>
      </c>
      <c r="AE144" s="31">
        <v>13515.440000000004</v>
      </c>
      <c r="AF144" s="32">
        <v>22035.61</v>
      </c>
      <c r="AG144" s="32">
        <v>4197.54</v>
      </c>
      <c r="AH144" s="33">
        <f t="shared" si="48"/>
        <v>5429344.2700000005</v>
      </c>
    </row>
    <row r="145" spans="1:34" s="11" customFormat="1" ht="18" hidden="1" customHeight="1" outlineLevel="2" x14ac:dyDescent="0.25">
      <c r="A145" s="35" t="s">
        <v>505</v>
      </c>
      <c r="B145" s="36" t="s">
        <v>506</v>
      </c>
      <c r="C145" s="37" t="s">
        <v>514</v>
      </c>
      <c r="D145" s="37" t="s">
        <v>85</v>
      </c>
      <c r="E145" s="37" t="str">
        <f t="shared" si="46"/>
        <v>RR39-RG02</v>
      </c>
      <c r="F145" s="38" t="s">
        <v>515</v>
      </c>
      <c r="G145" s="38" t="s">
        <v>69</v>
      </c>
      <c r="H145" s="37" t="s">
        <v>517</v>
      </c>
      <c r="I145" s="37" t="s">
        <v>66</v>
      </c>
      <c r="J145" s="37" t="s">
        <v>525</v>
      </c>
      <c r="K145" s="39" t="s">
        <v>526</v>
      </c>
      <c r="L145" s="30"/>
      <c r="M145" s="30">
        <v>0</v>
      </c>
      <c r="N145" s="30">
        <v>0</v>
      </c>
      <c r="O145" s="30">
        <v>0</v>
      </c>
      <c r="P145" s="31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32">
        <v>0</v>
      </c>
      <c r="W145" s="31">
        <v>0</v>
      </c>
      <c r="X145" s="31">
        <v>0</v>
      </c>
      <c r="Y145" s="31">
        <v>0</v>
      </c>
      <c r="Z145" s="31">
        <v>0</v>
      </c>
      <c r="AA145" s="31">
        <v>0</v>
      </c>
      <c r="AB145" s="31">
        <v>0</v>
      </c>
      <c r="AC145" s="31">
        <v>0</v>
      </c>
      <c r="AD145" s="33">
        <f t="shared" si="47"/>
        <v>0</v>
      </c>
      <c r="AE145" s="31">
        <v>0</v>
      </c>
      <c r="AF145" s="32">
        <v>0</v>
      </c>
      <c r="AG145" s="32">
        <v>0</v>
      </c>
      <c r="AH145" s="33">
        <f t="shared" si="48"/>
        <v>0</v>
      </c>
    </row>
    <row r="146" spans="1:34" s="11" customFormat="1" ht="18" customHeight="1" outlineLevel="1" collapsed="1" x14ac:dyDescent="0.25">
      <c r="A146" s="40" t="s">
        <v>527</v>
      </c>
      <c r="B146" s="41"/>
      <c r="C146" s="42"/>
      <c r="D146" s="42"/>
      <c r="E146" s="42"/>
      <c r="F146" s="43"/>
      <c r="G146" s="43"/>
      <c r="H146" s="42"/>
      <c r="I146" s="42"/>
      <c r="J146" s="42"/>
      <c r="K146" s="43"/>
      <c r="L146" s="44">
        <f t="shared" ref="L146:AC146" si="49">SUBTOTAL(9,L140:L145)</f>
        <v>1017726.67</v>
      </c>
      <c r="M146" s="44">
        <f t="shared" si="49"/>
        <v>442131.58000000007</v>
      </c>
      <c r="N146" s="44">
        <f t="shared" si="49"/>
        <v>9412.0099999999984</v>
      </c>
      <c r="O146" s="44">
        <f t="shared" si="49"/>
        <v>4871768.75</v>
      </c>
      <c r="P146" s="44">
        <f t="shared" si="49"/>
        <v>342787.34000000008</v>
      </c>
      <c r="Q146" s="44">
        <f t="shared" si="49"/>
        <v>21961.310000000005</v>
      </c>
      <c r="R146" s="44">
        <f t="shared" si="49"/>
        <v>39553.46</v>
      </c>
      <c r="S146" s="44">
        <f t="shared" si="49"/>
        <v>212583.32</v>
      </c>
      <c r="T146" s="44">
        <f t="shared" si="49"/>
        <v>106564.5</v>
      </c>
      <c r="U146" s="44">
        <f t="shared" si="49"/>
        <v>2074438.7499999998</v>
      </c>
      <c r="V146" s="44">
        <f t="shared" si="49"/>
        <v>2822214.7600000007</v>
      </c>
      <c r="W146" s="44">
        <f t="shared" si="49"/>
        <v>47248.600000000006</v>
      </c>
      <c r="X146" s="44">
        <f t="shared" si="49"/>
        <v>22937.010000000002</v>
      </c>
      <c r="Y146" s="44">
        <f t="shared" si="49"/>
        <v>72483.44</v>
      </c>
      <c r="Z146" s="44">
        <f t="shared" si="49"/>
        <v>9553.34</v>
      </c>
      <c r="AA146" s="44">
        <f t="shared" si="49"/>
        <v>19945.850000000002</v>
      </c>
      <c r="AB146" s="44">
        <f t="shared" si="49"/>
        <v>46649.42000000002</v>
      </c>
      <c r="AC146" s="44">
        <f t="shared" si="49"/>
        <v>10919.070000000003</v>
      </c>
      <c r="AD146" s="44">
        <f>SUBTOTAL(9,AD140:AD145)</f>
        <v>12190879.18</v>
      </c>
      <c r="AE146" s="44">
        <f>SUBTOTAL(9,AE140:AE145)</f>
        <v>30795.840000000004</v>
      </c>
      <c r="AF146" s="45">
        <f t="shared" ref="AF146:AH146" si="50">SUBTOTAL(9,AF140:AF145)</f>
        <v>46456.68</v>
      </c>
      <c r="AG146" s="45">
        <f t="shared" si="50"/>
        <v>88272.459999999977</v>
      </c>
      <c r="AH146" s="45">
        <f t="shared" si="50"/>
        <v>12356404.16</v>
      </c>
    </row>
    <row r="147" spans="1:34" s="11" customFormat="1" ht="18" hidden="1" customHeight="1" outlineLevel="2" x14ac:dyDescent="0.25">
      <c r="A147" s="35" t="s">
        <v>528</v>
      </c>
      <c r="B147" s="36" t="s">
        <v>529</v>
      </c>
      <c r="C147" s="37" t="s">
        <v>530</v>
      </c>
      <c r="D147" s="37" t="s">
        <v>62</v>
      </c>
      <c r="E147" s="37" t="str">
        <f t="shared" ref="E147:E160" si="51">CONCATENATE(C147,"-",D147)</f>
        <v>RR41-RD01</v>
      </c>
      <c r="F147" s="38" t="s">
        <v>531</v>
      </c>
      <c r="G147" s="38" t="s">
        <v>64</v>
      </c>
      <c r="H147" s="37" t="s">
        <v>532</v>
      </c>
      <c r="I147" s="37" t="s">
        <v>66</v>
      </c>
      <c r="J147" s="37" t="s">
        <v>533</v>
      </c>
      <c r="K147" s="39" t="s">
        <v>534</v>
      </c>
      <c r="L147" s="30">
        <v>50.6</v>
      </c>
      <c r="M147" s="30">
        <v>0</v>
      </c>
      <c r="N147" s="30">
        <v>0</v>
      </c>
      <c r="O147" s="30">
        <v>314.69</v>
      </c>
      <c r="P147" s="31">
        <v>0</v>
      </c>
      <c r="Q147" s="31">
        <v>0</v>
      </c>
      <c r="R147" s="31">
        <v>0</v>
      </c>
      <c r="S147" s="31">
        <v>0.3</v>
      </c>
      <c r="T147" s="31">
        <v>0</v>
      </c>
      <c r="U147" s="31">
        <v>0</v>
      </c>
      <c r="V147" s="32">
        <v>312.92</v>
      </c>
      <c r="W147" s="31">
        <v>0</v>
      </c>
      <c r="X147" s="31">
        <v>0</v>
      </c>
      <c r="Y147" s="31">
        <v>0.28000000000000003</v>
      </c>
      <c r="Z147" s="31">
        <v>0</v>
      </c>
      <c r="AA147" s="31">
        <v>0</v>
      </c>
      <c r="AB147" s="31">
        <v>-9.9600000000000009</v>
      </c>
      <c r="AC147" s="31">
        <v>-0.01</v>
      </c>
      <c r="AD147" s="33">
        <f t="shared" si="47"/>
        <v>668.81999999999994</v>
      </c>
      <c r="AE147" s="31">
        <v>1.7</v>
      </c>
      <c r="AF147" s="32">
        <v>0</v>
      </c>
      <c r="AG147" s="32">
        <v>9.9600000000000009</v>
      </c>
      <c r="AH147" s="33">
        <f t="shared" ref="AH147:AH160" si="52">SUM(AD147:AG147)</f>
        <v>680.48</v>
      </c>
    </row>
    <row r="148" spans="1:34" s="11" customFormat="1" ht="18" hidden="1" customHeight="1" outlineLevel="2" x14ac:dyDescent="0.25">
      <c r="A148" s="35" t="s">
        <v>528</v>
      </c>
      <c r="B148" s="36" t="s">
        <v>529</v>
      </c>
      <c r="C148" s="37" t="s">
        <v>530</v>
      </c>
      <c r="D148" s="37" t="s">
        <v>68</v>
      </c>
      <c r="E148" s="37" t="str">
        <f t="shared" si="51"/>
        <v>RR41-RG01</v>
      </c>
      <c r="F148" s="38" t="s">
        <v>531</v>
      </c>
      <c r="G148" s="38" t="s">
        <v>69</v>
      </c>
      <c r="H148" s="37" t="s">
        <v>532</v>
      </c>
      <c r="I148" s="37" t="s">
        <v>66</v>
      </c>
      <c r="J148" s="37" t="s">
        <v>535</v>
      </c>
      <c r="K148" s="39" t="s">
        <v>536</v>
      </c>
      <c r="L148" s="30">
        <v>14457.83</v>
      </c>
      <c r="M148" s="30">
        <v>0</v>
      </c>
      <c r="N148" s="30">
        <v>0</v>
      </c>
      <c r="O148" s="30">
        <v>89911.16</v>
      </c>
      <c r="P148" s="31">
        <v>0</v>
      </c>
      <c r="Q148" s="31">
        <v>0</v>
      </c>
      <c r="R148" s="31">
        <v>0</v>
      </c>
      <c r="S148" s="31">
        <v>2270.4899999999998</v>
      </c>
      <c r="T148" s="31">
        <v>0</v>
      </c>
      <c r="U148" s="31">
        <v>0</v>
      </c>
      <c r="V148" s="32">
        <v>88539.79</v>
      </c>
      <c r="W148" s="31">
        <v>0</v>
      </c>
      <c r="X148" s="31">
        <v>0</v>
      </c>
      <c r="Y148" s="31">
        <v>1718.06</v>
      </c>
      <c r="Z148" s="31">
        <v>0</v>
      </c>
      <c r="AA148" s="31">
        <v>0</v>
      </c>
      <c r="AB148" s="31">
        <v>-2844.9</v>
      </c>
      <c r="AC148" s="31">
        <v>-5.4600000000000009</v>
      </c>
      <c r="AD148" s="33">
        <f t="shared" si="47"/>
        <v>194046.97000000003</v>
      </c>
      <c r="AE148" s="31">
        <v>494.43</v>
      </c>
      <c r="AF148" s="32">
        <v>866.61999999999989</v>
      </c>
      <c r="AG148" s="32">
        <v>2844.9</v>
      </c>
      <c r="AH148" s="33">
        <f t="shared" si="52"/>
        <v>198252.92</v>
      </c>
    </row>
    <row r="149" spans="1:34" s="11" customFormat="1" ht="18" hidden="1" customHeight="1" outlineLevel="2" x14ac:dyDescent="0.25">
      <c r="A149" s="35" t="s">
        <v>528</v>
      </c>
      <c r="B149" s="36" t="s">
        <v>529</v>
      </c>
      <c r="C149" s="37" t="s">
        <v>537</v>
      </c>
      <c r="D149" s="37" t="s">
        <v>62</v>
      </c>
      <c r="E149" s="37" t="str">
        <f t="shared" si="51"/>
        <v>RR42-RD01</v>
      </c>
      <c r="F149" s="38" t="s">
        <v>538</v>
      </c>
      <c r="G149" s="38" t="s">
        <v>64</v>
      </c>
      <c r="H149" s="37" t="s">
        <v>539</v>
      </c>
      <c r="I149" s="37" t="s">
        <v>66</v>
      </c>
      <c r="J149" s="37" t="s">
        <v>540</v>
      </c>
      <c r="K149" s="39" t="s">
        <v>541</v>
      </c>
      <c r="L149" s="30">
        <v>91.710000000000008</v>
      </c>
      <c r="M149" s="30">
        <v>53.62</v>
      </c>
      <c r="N149" s="30">
        <v>2.9599999999999995</v>
      </c>
      <c r="O149" s="30">
        <v>476.58</v>
      </c>
      <c r="P149" s="31">
        <v>51.52</v>
      </c>
      <c r="Q149" s="31">
        <v>6.91</v>
      </c>
      <c r="R149" s="31">
        <v>30.729999999999997</v>
      </c>
      <c r="S149" s="31">
        <v>27118.260000000002</v>
      </c>
      <c r="T149" s="31">
        <v>23.14</v>
      </c>
      <c r="U149" s="31">
        <v>102.45</v>
      </c>
      <c r="V149" s="32">
        <v>356.62</v>
      </c>
      <c r="W149" s="31">
        <v>21.23</v>
      </c>
      <c r="X149" s="31">
        <v>7.21</v>
      </c>
      <c r="Y149" s="31">
        <v>26061.98</v>
      </c>
      <c r="Z149" s="31">
        <v>3.0099999999999993</v>
      </c>
      <c r="AA149" s="31">
        <v>0</v>
      </c>
      <c r="AB149" s="31">
        <v>34.800000000000004</v>
      </c>
      <c r="AC149" s="31">
        <v>-0.03</v>
      </c>
      <c r="AD149" s="33">
        <f t="shared" si="47"/>
        <v>54442.700000000004</v>
      </c>
      <c r="AE149" s="31">
        <v>136.44</v>
      </c>
      <c r="AF149" s="32">
        <v>0</v>
      </c>
      <c r="AG149" s="32">
        <v>2.16</v>
      </c>
      <c r="AH149" s="33">
        <f t="shared" si="52"/>
        <v>54581.30000000001</v>
      </c>
    </row>
    <row r="150" spans="1:34" s="11" customFormat="1" ht="18" hidden="1" customHeight="1" outlineLevel="2" x14ac:dyDescent="0.25">
      <c r="A150" s="35" t="s">
        <v>528</v>
      </c>
      <c r="B150" s="36" t="s">
        <v>529</v>
      </c>
      <c r="C150" s="37" t="s">
        <v>537</v>
      </c>
      <c r="D150" s="37" t="s">
        <v>68</v>
      </c>
      <c r="E150" s="37" t="str">
        <f t="shared" si="51"/>
        <v>RR42-RG01</v>
      </c>
      <c r="F150" s="38" t="s">
        <v>538</v>
      </c>
      <c r="G150" s="38" t="s">
        <v>69</v>
      </c>
      <c r="H150" s="37" t="s">
        <v>539</v>
      </c>
      <c r="I150" s="37" t="s">
        <v>66</v>
      </c>
      <c r="J150" s="37" t="s">
        <v>542</v>
      </c>
      <c r="K150" s="39" t="s">
        <v>543</v>
      </c>
      <c r="L150" s="30">
        <v>26203.040000000001</v>
      </c>
      <c r="M150" s="30">
        <v>15110.199999999999</v>
      </c>
      <c r="N150" s="30">
        <v>846.68</v>
      </c>
      <c r="O150" s="30">
        <v>136165.78000000003</v>
      </c>
      <c r="P150" s="31">
        <v>14719.44</v>
      </c>
      <c r="Q150" s="31">
        <v>1975.6</v>
      </c>
      <c r="R150" s="31">
        <v>8778.86</v>
      </c>
      <c r="S150" s="31">
        <v>6636.6100000000006</v>
      </c>
      <c r="T150" s="31">
        <v>6612.16</v>
      </c>
      <c r="U150" s="31">
        <v>29269.129999999997</v>
      </c>
      <c r="V150" s="32">
        <v>100265.09999999998</v>
      </c>
      <c r="W150" s="31">
        <v>6065.53</v>
      </c>
      <c r="X150" s="31">
        <v>2063.38</v>
      </c>
      <c r="Y150" s="31">
        <v>2211.17</v>
      </c>
      <c r="Z150" s="31">
        <v>859.39</v>
      </c>
      <c r="AA150" s="31">
        <v>0</v>
      </c>
      <c r="AB150" s="31">
        <v>9942.58</v>
      </c>
      <c r="AC150" s="31">
        <v>-6.1400000000000006</v>
      </c>
      <c r="AD150" s="33">
        <f t="shared" si="47"/>
        <v>367718.51</v>
      </c>
      <c r="AE150" s="31">
        <v>923.12000000000012</v>
      </c>
      <c r="AF150" s="32">
        <v>1625.82</v>
      </c>
      <c r="AG150" s="32">
        <v>617.58000000000004</v>
      </c>
      <c r="AH150" s="33">
        <f t="shared" si="52"/>
        <v>370885.03</v>
      </c>
    </row>
    <row r="151" spans="1:34" s="11" customFormat="1" ht="18" hidden="1" customHeight="1" outlineLevel="2" x14ac:dyDescent="0.25">
      <c r="A151" s="35" t="s">
        <v>528</v>
      </c>
      <c r="B151" s="36" t="s">
        <v>529</v>
      </c>
      <c r="C151" s="37" t="s">
        <v>544</v>
      </c>
      <c r="D151" s="37" t="s">
        <v>62</v>
      </c>
      <c r="E151" s="37" t="str">
        <f t="shared" si="51"/>
        <v>RR43-RD01</v>
      </c>
      <c r="F151" s="38" t="s">
        <v>545</v>
      </c>
      <c r="G151" s="38" t="s">
        <v>64</v>
      </c>
      <c r="H151" s="37" t="s">
        <v>546</v>
      </c>
      <c r="I151" s="37" t="s">
        <v>66</v>
      </c>
      <c r="J151" s="37" t="s">
        <v>547</v>
      </c>
      <c r="K151" s="39" t="s">
        <v>548</v>
      </c>
      <c r="L151" s="30">
        <v>2310.6500000000005</v>
      </c>
      <c r="M151" s="30">
        <v>1160.3</v>
      </c>
      <c r="N151" s="30">
        <v>1.21</v>
      </c>
      <c r="O151" s="30">
        <v>7728.18</v>
      </c>
      <c r="P151" s="31">
        <v>714.45000000000016</v>
      </c>
      <c r="Q151" s="31">
        <v>2.8200000000000003</v>
      </c>
      <c r="R151" s="31">
        <v>74.36</v>
      </c>
      <c r="S151" s="31">
        <v>-18.169999999999995</v>
      </c>
      <c r="T151" s="31">
        <v>-104.16</v>
      </c>
      <c r="U151" s="31">
        <v>368.87000000000006</v>
      </c>
      <c r="V151" s="32">
        <v>7707.6500000000015</v>
      </c>
      <c r="W151" s="31">
        <v>116.86000000000001</v>
      </c>
      <c r="X151" s="31">
        <v>2.9400000000000004</v>
      </c>
      <c r="Y151" s="31">
        <v>61.300000000000004</v>
      </c>
      <c r="Z151" s="31">
        <v>1.22</v>
      </c>
      <c r="AA151" s="31">
        <v>0</v>
      </c>
      <c r="AB151" s="31">
        <v>639.45000000000005</v>
      </c>
      <c r="AC151" s="31">
        <v>-58.500000000000007</v>
      </c>
      <c r="AD151" s="33">
        <f t="shared" si="47"/>
        <v>20709.430000000004</v>
      </c>
      <c r="AE151" s="31">
        <v>52.019999999999996</v>
      </c>
      <c r="AF151" s="32">
        <v>0</v>
      </c>
      <c r="AG151" s="32">
        <v>50.4</v>
      </c>
      <c r="AH151" s="33">
        <f t="shared" si="52"/>
        <v>20811.850000000006</v>
      </c>
    </row>
    <row r="152" spans="1:34" s="11" customFormat="1" ht="18" hidden="1" customHeight="1" outlineLevel="2" x14ac:dyDescent="0.25">
      <c r="A152" s="35" t="s">
        <v>528</v>
      </c>
      <c r="B152" s="36" t="s">
        <v>529</v>
      </c>
      <c r="C152" s="37" t="s">
        <v>544</v>
      </c>
      <c r="D152" s="37" t="s">
        <v>68</v>
      </c>
      <c r="E152" s="37" t="str">
        <f t="shared" si="51"/>
        <v>RR43-RG01</v>
      </c>
      <c r="F152" s="38" t="s">
        <v>545</v>
      </c>
      <c r="G152" s="38" t="s">
        <v>69</v>
      </c>
      <c r="H152" s="37" t="s">
        <v>546</v>
      </c>
      <c r="I152" s="37" t="s">
        <v>66</v>
      </c>
      <c r="J152" s="37" t="s">
        <v>549</v>
      </c>
      <c r="K152" s="39" t="s">
        <v>550</v>
      </c>
      <c r="L152" s="30">
        <v>660181.4800000001</v>
      </c>
      <c r="M152" s="30">
        <v>331516.2</v>
      </c>
      <c r="N152" s="30">
        <v>343.81</v>
      </c>
      <c r="O152" s="30">
        <v>2207974.36</v>
      </c>
      <c r="P152" s="31">
        <v>204124.97000000003</v>
      </c>
      <c r="Q152" s="31">
        <v>802.26999999999987</v>
      </c>
      <c r="R152" s="31">
        <v>21245.41</v>
      </c>
      <c r="S152" s="31">
        <v>64441.08</v>
      </c>
      <c r="T152" s="31">
        <v>-29758.100000000006</v>
      </c>
      <c r="U152" s="31">
        <v>105390.69000000002</v>
      </c>
      <c r="V152" s="32">
        <v>2173529.5699999994</v>
      </c>
      <c r="W152" s="31">
        <v>33376.909999999996</v>
      </c>
      <c r="X152" s="31">
        <v>837.9</v>
      </c>
      <c r="Y152" s="31">
        <v>55060.899999999994</v>
      </c>
      <c r="Z152" s="31">
        <v>348.98</v>
      </c>
      <c r="AA152" s="31">
        <v>0</v>
      </c>
      <c r="AB152" s="31">
        <v>181858.27999999994</v>
      </c>
      <c r="AC152" s="31">
        <v>-16700.180000000004</v>
      </c>
      <c r="AD152" s="33">
        <f t="shared" si="47"/>
        <v>5994574.5300000021</v>
      </c>
      <c r="AE152" s="31">
        <v>15053.47</v>
      </c>
      <c r="AF152" s="32">
        <v>28010.36</v>
      </c>
      <c r="AG152" s="32">
        <v>14399.41</v>
      </c>
      <c r="AH152" s="33">
        <f t="shared" si="52"/>
        <v>6052037.7700000023</v>
      </c>
    </row>
    <row r="153" spans="1:34" s="11" customFormat="1" ht="18" hidden="1" customHeight="1" outlineLevel="2" x14ac:dyDescent="0.25">
      <c r="A153" s="35" t="s">
        <v>528</v>
      </c>
      <c r="B153" s="36" t="s">
        <v>529</v>
      </c>
      <c r="C153" s="37" t="s">
        <v>551</v>
      </c>
      <c r="D153" s="37" t="s">
        <v>62</v>
      </c>
      <c r="E153" s="37" t="str">
        <f t="shared" si="51"/>
        <v>RR44-RD01</v>
      </c>
      <c r="F153" s="38" t="s">
        <v>552</v>
      </c>
      <c r="G153" s="38" t="s">
        <v>64</v>
      </c>
      <c r="H153" s="37" t="s">
        <v>553</v>
      </c>
      <c r="I153" s="37" t="s">
        <v>66</v>
      </c>
      <c r="J153" s="37" t="s">
        <v>554</v>
      </c>
      <c r="K153" s="39" t="s">
        <v>555</v>
      </c>
      <c r="L153" s="30">
        <v>1142.6599999999999</v>
      </c>
      <c r="M153" s="30">
        <v>714.8900000000001</v>
      </c>
      <c r="N153" s="30">
        <v>5.13</v>
      </c>
      <c r="O153" s="30">
        <v>2578.61</v>
      </c>
      <c r="P153" s="31">
        <v>337.73</v>
      </c>
      <c r="Q153" s="31">
        <v>11.969999999999999</v>
      </c>
      <c r="R153" s="31">
        <v>31.48</v>
      </c>
      <c r="S153" s="31">
        <v>643.5200000000001</v>
      </c>
      <c r="T153" s="31">
        <v>153.51999999999998</v>
      </c>
      <c r="U153" s="31">
        <v>672.20999999999992</v>
      </c>
      <c r="V153" s="32">
        <v>2367.9700000000003</v>
      </c>
      <c r="W153" s="31">
        <v>25.3</v>
      </c>
      <c r="X153" s="31">
        <v>12.51</v>
      </c>
      <c r="Y153" s="31">
        <v>190.49</v>
      </c>
      <c r="Z153" s="31">
        <v>5.2</v>
      </c>
      <c r="AA153" s="31">
        <v>0</v>
      </c>
      <c r="AB153" s="31">
        <v>250.55</v>
      </c>
      <c r="AC153" s="31">
        <v>3.12</v>
      </c>
      <c r="AD153" s="33">
        <f t="shared" si="47"/>
        <v>9146.86</v>
      </c>
      <c r="AE153" s="31">
        <v>22.91</v>
      </c>
      <c r="AF153" s="32">
        <v>0</v>
      </c>
      <c r="AG153" s="32">
        <v>13.49</v>
      </c>
      <c r="AH153" s="33">
        <f t="shared" si="52"/>
        <v>9183.26</v>
      </c>
    </row>
    <row r="154" spans="1:34" s="11" customFormat="1" ht="18" hidden="1" customHeight="1" outlineLevel="2" x14ac:dyDescent="0.25">
      <c r="A154" s="35" t="s">
        <v>528</v>
      </c>
      <c r="B154" s="36" t="s">
        <v>529</v>
      </c>
      <c r="C154" s="37" t="s">
        <v>551</v>
      </c>
      <c r="D154" s="37" t="s">
        <v>68</v>
      </c>
      <c r="E154" s="37" t="str">
        <f t="shared" si="51"/>
        <v>RR44-RG01</v>
      </c>
      <c r="F154" s="38" t="s">
        <v>552</v>
      </c>
      <c r="G154" s="38" t="s">
        <v>69</v>
      </c>
      <c r="H154" s="37" t="s">
        <v>553</v>
      </c>
      <c r="I154" s="37" t="s">
        <v>66</v>
      </c>
      <c r="J154" s="37" t="s">
        <v>556</v>
      </c>
      <c r="K154" s="39" t="s">
        <v>557</v>
      </c>
      <c r="L154" s="30">
        <v>326434.76999999996</v>
      </c>
      <c r="M154" s="30">
        <v>204241.38</v>
      </c>
      <c r="N154" s="30">
        <v>1465.8600000000004</v>
      </c>
      <c r="O154" s="30">
        <v>736744.91</v>
      </c>
      <c r="P154" s="31">
        <v>96489.58</v>
      </c>
      <c r="Q154" s="31">
        <v>3420.3200000000006</v>
      </c>
      <c r="R154" s="31">
        <v>8993.52</v>
      </c>
      <c r="S154" s="31">
        <v>139450</v>
      </c>
      <c r="T154" s="31">
        <v>43859.19</v>
      </c>
      <c r="U154" s="31">
        <v>192054.94</v>
      </c>
      <c r="V154" s="32">
        <v>665531.89000000013</v>
      </c>
      <c r="W154" s="31">
        <v>7230.2</v>
      </c>
      <c r="X154" s="31">
        <v>3572.2900000000004</v>
      </c>
      <c r="Y154" s="31">
        <v>65.409999999999854</v>
      </c>
      <c r="Z154" s="31">
        <v>1487.87</v>
      </c>
      <c r="AA154" s="31">
        <v>0</v>
      </c>
      <c r="AB154" s="31">
        <v>71331.790000000023</v>
      </c>
      <c r="AC154" s="31">
        <v>893.67000000000007</v>
      </c>
      <c r="AD154" s="33">
        <f t="shared" si="47"/>
        <v>2503267.5900000008</v>
      </c>
      <c r="AE154" s="31">
        <v>6280.6699999999983</v>
      </c>
      <c r="AF154" s="32">
        <v>11030.84</v>
      </c>
      <c r="AG154" s="32">
        <v>3852.26</v>
      </c>
      <c r="AH154" s="33">
        <f t="shared" si="52"/>
        <v>2524431.3600000003</v>
      </c>
    </row>
    <row r="155" spans="1:34" s="11" customFormat="1" ht="18" hidden="1" customHeight="1" outlineLevel="2" x14ac:dyDescent="0.25">
      <c r="A155" s="35" t="s">
        <v>528</v>
      </c>
      <c r="B155" s="36" t="s">
        <v>529</v>
      </c>
      <c r="C155" s="37" t="s">
        <v>558</v>
      </c>
      <c r="D155" s="37" t="s">
        <v>62</v>
      </c>
      <c r="E155" s="37" t="str">
        <f t="shared" si="51"/>
        <v>RR45-RD01</v>
      </c>
      <c r="F155" s="38" t="s">
        <v>559</v>
      </c>
      <c r="G155" s="38" t="s">
        <v>64</v>
      </c>
      <c r="H155" s="37" t="s">
        <v>560</v>
      </c>
      <c r="I155" s="37" t="s">
        <v>66</v>
      </c>
      <c r="J155" s="37" t="s">
        <v>561</v>
      </c>
      <c r="K155" s="39" t="s">
        <v>562</v>
      </c>
      <c r="L155" s="30">
        <v>2186.44</v>
      </c>
      <c r="M155" s="30">
        <v>1241.1700000000003</v>
      </c>
      <c r="N155" s="30">
        <v>21.16</v>
      </c>
      <c r="O155" s="30">
        <v>8019.4700000000021</v>
      </c>
      <c r="P155" s="31">
        <v>486.62999999999994</v>
      </c>
      <c r="Q155" s="31">
        <v>49.36</v>
      </c>
      <c r="R155" s="31">
        <v>52.800000000000004</v>
      </c>
      <c r="S155" s="31">
        <v>1490.33</v>
      </c>
      <c r="T155" s="31">
        <v>398.19000000000005</v>
      </c>
      <c r="U155" s="31">
        <v>1419.3700000000001</v>
      </c>
      <c r="V155" s="32">
        <v>6575.6799999999985</v>
      </c>
      <c r="W155" s="31">
        <v>118.78</v>
      </c>
      <c r="X155" s="31">
        <v>51.560000000000009</v>
      </c>
      <c r="Y155" s="31">
        <v>1339.4799999999998</v>
      </c>
      <c r="Z155" s="31">
        <v>21.470000000000002</v>
      </c>
      <c r="AA155" s="31">
        <v>0</v>
      </c>
      <c r="AB155" s="31">
        <v>356.77</v>
      </c>
      <c r="AC155" s="31">
        <v>-15.74</v>
      </c>
      <c r="AD155" s="33">
        <f t="shared" si="47"/>
        <v>23812.92</v>
      </c>
      <c r="AE155" s="31">
        <v>59.820000000000007</v>
      </c>
      <c r="AF155" s="32">
        <v>0</v>
      </c>
      <c r="AG155" s="32">
        <v>67.98</v>
      </c>
      <c r="AH155" s="33">
        <f t="shared" si="52"/>
        <v>23940.719999999998</v>
      </c>
    </row>
    <row r="156" spans="1:34" s="11" customFormat="1" ht="18" hidden="1" customHeight="1" outlineLevel="2" x14ac:dyDescent="0.25">
      <c r="A156" s="35" t="s">
        <v>528</v>
      </c>
      <c r="B156" s="36" t="s">
        <v>529</v>
      </c>
      <c r="C156" s="37" t="s">
        <v>558</v>
      </c>
      <c r="D156" s="37" t="s">
        <v>68</v>
      </c>
      <c r="E156" s="37" t="str">
        <f t="shared" si="51"/>
        <v>RR45-RG01</v>
      </c>
      <c r="F156" s="38" t="s">
        <v>559</v>
      </c>
      <c r="G156" s="38" t="s">
        <v>69</v>
      </c>
      <c r="H156" s="37" t="s">
        <v>560</v>
      </c>
      <c r="I156" s="37" t="s">
        <v>66</v>
      </c>
      <c r="J156" s="37" t="s">
        <v>563</v>
      </c>
      <c r="K156" s="39" t="s">
        <v>564</v>
      </c>
      <c r="L156" s="30">
        <v>624423.50000000012</v>
      </c>
      <c r="M156" s="30">
        <v>354516.14</v>
      </c>
      <c r="N156" s="30">
        <v>6043.43</v>
      </c>
      <c r="O156" s="30">
        <v>2291218.2699999996</v>
      </c>
      <c r="P156" s="31">
        <v>139009.79</v>
      </c>
      <c r="Q156" s="31">
        <v>14101.350000000002</v>
      </c>
      <c r="R156" s="31">
        <v>15084.660000000002</v>
      </c>
      <c r="S156" s="31">
        <v>99861.190000000017</v>
      </c>
      <c r="T156" s="31">
        <v>113772.18</v>
      </c>
      <c r="U156" s="31">
        <v>405479.65</v>
      </c>
      <c r="V156" s="32">
        <v>1850005.1300000001</v>
      </c>
      <c r="W156" s="31">
        <v>33945.460000000006</v>
      </c>
      <c r="X156" s="31">
        <v>14727.89</v>
      </c>
      <c r="Y156" s="31">
        <v>46070.490000000005</v>
      </c>
      <c r="Z156" s="31">
        <v>6134.2000000000007</v>
      </c>
      <c r="AA156" s="31">
        <v>0</v>
      </c>
      <c r="AB156" s="31">
        <v>101885.40000000001</v>
      </c>
      <c r="AC156" s="31">
        <v>-4488.2700000000013</v>
      </c>
      <c r="AD156" s="33">
        <f t="shared" si="47"/>
        <v>6111790.4600000009</v>
      </c>
      <c r="AE156" s="31">
        <v>15377.559999999998</v>
      </c>
      <c r="AF156" s="32">
        <v>28756.26</v>
      </c>
      <c r="AG156" s="32">
        <v>19410.080000000002</v>
      </c>
      <c r="AH156" s="33">
        <f t="shared" si="52"/>
        <v>6175334.3600000003</v>
      </c>
    </row>
    <row r="157" spans="1:34" s="11" customFormat="1" ht="18" hidden="1" customHeight="1" outlineLevel="2" x14ac:dyDescent="0.25">
      <c r="A157" s="35" t="s">
        <v>528</v>
      </c>
      <c r="B157" s="36" t="s">
        <v>529</v>
      </c>
      <c r="C157" s="37" t="s">
        <v>565</v>
      </c>
      <c r="D157" s="37" t="s">
        <v>62</v>
      </c>
      <c r="E157" s="37" t="str">
        <f t="shared" si="51"/>
        <v>RR46-RD01</v>
      </c>
      <c r="F157" s="38" t="s">
        <v>566</v>
      </c>
      <c r="G157" s="38" t="s">
        <v>567</v>
      </c>
      <c r="H157" s="37" t="s">
        <v>568</v>
      </c>
      <c r="I157" s="37" t="s">
        <v>66</v>
      </c>
      <c r="J157" s="37" t="s">
        <v>569</v>
      </c>
      <c r="K157" s="39" t="s">
        <v>570</v>
      </c>
      <c r="L157" s="30">
        <v>4727.869999999999</v>
      </c>
      <c r="M157" s="30">
        <v>16.41</v>
      </c>
      <c r="N157" s="30">
        <v>0.74</v>
      </c>
      <c r="O157" s="30">
        <v>2165.9299999999998</v>
      </c>
      <c r="P157" s="31">
        <v>84.02</v>
      </c>
      <c r="Q157" s="31">
        <v>1.73</v>
      </c>
      <c r="R157" s="31">
        <v>0.01</v>
      </c>
      <c r="S157" s="31">
        <v>2.04</v>
      </c>
      <c r="T157" s="31">
        <v>37.82</v>
      </c>
      <c r="U157" s="31">
        <v>31.700000000000003</v>
      </c>
      <c r="V157" s="32">
        <v>477.74</v>
      </c>
      <c r="W157" s="31">
        <v>15.13</v>
      </c>
      <c r="X157" s="31">
        <v>1.8</v>
      </c>
      <c r="Y157" s="31">
        <v>0</v>
      </c>
      <c r="Z157" s="31">
        <v>0.75</v>
      </c>
      <c r="AA157" s="31">
        <v>0</v>
      </c>
      <c r="AB157" s="31">
        <v>-527.84</v>
      </c>
      <c r="AC157" s="31">
        <v>-10.200000000000001</v>
      </c>
      <c r="AD157" s="33">
        <f t="shared" si="47"/>
        <v>7025.6499999999987</v>
      </c>
      <c r="AE157" s="31">
        <v>13.729999999999999</v>
      </c>
      <c r="AF157" s="32">
        <v>0</v>
      </c>
      <c r="AG157" s="32">
        <v>710.96</v>
      </c>
      <c r="AH157" s="33">
        <f t="shared" si="52"/>
        <v>7750.3399999999983</v>
      </c>
    </row>
    <row r="158" spans="1:34" s="11" customFormat="1" ht="18" hidden="1" customHeight="1" outlineLevel="2" x14ac:dyDescent="0.25">
      <c r="A158" s="35" t="s">
        <v>528</v>
      </c>
      <c r="B158" s="36" t="s">
        <v>529</v>
      </c>
      <c r="C158" s="37" t="s">
        <v>565</v>
      </c>
      <c r="D158" s="37" t="s">
        <v>78</v>
      </c>
      <c r="E158" s="37" t="str">
        <f t="shared" si="51"/>
        <v>RR46-RD02</v>
      </c>
      <c r="F158" s="38" t="s">
        <v>566</v>
      </c>
      <c r="G158" s="38" t="s">
        <v>571</v>
      </c>
      <c r="H158" s="37" t="s">
        <v>568</v>
      </c>
      <c r="I158" s="37" t="s">
        <v>66</v>
      </c>
      <c r="J158" s="37" t="s">
        <v>572</v>
      </c>
      <c r="K158" s="39" t="s">
        <v>573</v>
      </c>
      <c r="L158" s="30">
        <v>352.94</v>
      </c>
      <c r="M158" s="30">
        <v>339.32000000000005</v>
      </c>
      <c r="N158" s="30">
        <v>0.68</v>
      </c>
      <c r="O158" s="30">
        <v>1027.74</v>
      </c>
      <c r="P158" s="31">
        <v>184.01</v>
      </c>
      <c r="Q158" s="31">
        <v>1.59</v>
      </c>
      <c r="R158" s="31">
        <v>5.1499999999999995</v>
      </c>
      <c r="S158" s="31">
        <v>63.110000000000007</v>
      </c>
      <c r="T158" s="31">
        <v>30.830000000000002</v>
      </c>
      <c r="U158" s="31">
        <v>136.91999999999999</v>
      </c>
      <c r="V158" s="32">
        <v>523.66999999999996</v>
      </c>
      <c r="W158" s="31">
        <v>9.0499999999999989</v>
      </c>
      <c r="X158" s="31">
        <v>1.66</v>
      </c>
      <c r="Y158" s="31">
        <v>2.83</v>
      </c>
      <c r="Z158" s="31">
        <v>0.69</v>
      </c>
      <c r="AA158" s="31">
        <v>0</v>
      </c>
      <c r="AB158" s="31">
        <v>-59.960000000000015</v>
      </c>
      <c r="AC158" s="31">
        <v>22.129999999999995</v>
      </c>
      <c r="AD158" s="33">
        <f t="shared" si="47"/>
        <v>2642.3599999999997</v>
      </c>
      <c r="AE158" s="31">
        <v>6.8699999999999983</v>
      </c>
      <c r="AF158" s="32">
        <v>0</v>
      </c>
      <c r="AG158" s="32">
        <v>121.87</v>
      </c>
      <c r="AH158" s="33">
        <f t="shared" si="52"/>
        <v>2771.0999999999995</v>
      </c>
    </row>
    <row r="159" spans="1:34" s="11" customFormat="1" ht="18" hidden="1" customHeight="1" outlineLevel="2" x14ac:dyDescent="0.25">
      <c r="A159" s="35" t="s">
        <v>528</v>
      </c>
      <c r="B159" s="36" t="s">
        <v>529</v>
      </c>
      <c r="C159" s="37" t="s">
        <v>565</v>
      </c>
      <c r="D159" s="37" t="s">
        <v>68</v>
      </c>
      <c r="E159" s="37" t="str">
        <f t="shared" si="51"/>
        <v>RR46-RG01</v>
      </c>
      <c r="F159" s="38" t="s">
        <v>566</v>
      </c>
      <c r="G159" s="38" t="s">
        <v>574</v>
      </c>
      <c r="H159" s="37" t="s">
        <v>568</v>
      </c>
      <c r="I159" s="37" t="s">
        <v>66</v>
      </c>
      <c r="J159" s="37" t="s">
        <v>575</v>
      </c>
      <c r="K159" s="39" t="s">
        <v>576</v>
      </c>
      <c r="L159" s="30">
        <v>51612.130000000005</v>
      </c>
      <c r="M159" s="30">
        <v>4687.37</v>
      </c>
      <c r="N159" s="30">
        <v>211.29</v>
      </c>
      <c r="O159" s="30">
        <v>200349.61</v>
      </c>
      <c r="P159" s="31">
        <v>24004.59</v>
      </c>
      <c r="Q159" s="31">
        <v>493.01</v>
      </c>
      <c r="R159" s="31">
        <v>2.15</v>
      </c>
      <c r="S159" s="31">
        <v>5250.61</v>
      </c>
      <c r="T159" s="31">
        <v>10802.630000000001</v>
      </c>
      <c r="U159" s="31">
        <v>9059.14</v>
      </c>
      <c r="V159" s="32">
        <v>134130.79</v>
      </c>
      <c r="W159" s="31">
        <v>4324.8900000000003</v>
      </c>
      <c r="X159" s="31">
        <v>514.9</v>
      </c>
      <c r="Y159" s="31">
        <v>2620.5100000000002</v>
      </c>
      <c r="Z159" s="31">
        <v>214.45999999999998</v>
      </c>
      <c r="AA159" s="31">
        <v>0</v>
      </c>
      <c r="AB159" s="31">
        <v>52261.939999999988</v>
      </c>
      <c r="AC159" s="31">
        <v>-2911.3700000000003</v>
      </c>
      <c r="AD159" s="33">
        <f t="shared" si="47"/>
        <v>497628.65000000014</v>
      </c>
      <c r="AE159" s="31">
        <v>1204.7199999999998</v>
      </c>
      <c r="AF159" s="32">
        <v>2371.02</v>
      </c>
      <c r="AG159" s="32">
        <v>54.44</v>
      </c>
      <c r="AH159" s="33">
        <f t="shared" si="52"/>
        <v>501258.83000000013</v>
      </c>
    </row>
    <row r="160" spans="1:34" s="11" customFormat="1" ht="18" hidden="1" customHeight="1" outlineLevel="2" x14ac:dyDescent="0.25">
      <c r="A160" s="35" t="s">
        <v>528</v>
      </c>
      <c r="B160" s="36" t="s">
        <v>529</v>
      </c>
      <c r="C160" s="37" t="s">
        <v>565</v>
      </c>
      <c r="D160" s="37" t="s">
        <v>85</v>
      </c>
      <c r="E160" s="37" t="str">
        <f t="shared" si="51"/>
        <v>RR46-RG02</v>
      </c>
      <c r="F160" s="38" t="s">
        <v>566</v>
      </c>
      <c r="G160" s="38" t="s">
        <v>577</v>
      </c>
      <c r="H160" s="37" t="s">
        <v>568</v>
      </c>
      <c r="I160" s="37" t="s">
        <v>66</v>
      </c>
      <c r="J160" s="37" t="s">
        <v>578</v>
      </c>
      <c r="K160" s="39" t="s">
        <v>579</v>
      </c>
      <c r="L160" s="30">
        <v>100839.59000000001</v>
      </c>
      <c r="M160" s="30">
        <v>96949.74</v>
      </c>
      <c r="N160" s="30">
        <v>194.27</v>
      </c>
      <c r="O160" s="30">
        <v>293644.83999999997</v>
      </c>
      <c r="P160" s="31">
        <v>52575.61</v>
      </c>
      <c r="Q160" s="31">
        <v>453.29</v>
      </c>
      <c r="R160" s="31">
        <v>1471.0799999999997</v>
      </c>
      <c r="S160" s="31">
        <v>25085.01</v>
      </c>
      <c r="T160" s="31">
        <v>8807.19</v>
      </c>
      <c r="U160" s="31">
        <v>39118.42</v>
      </c>
      <c r="V160" s="32">
        <v>145827.41</v>
      </c>
      <c r="W160" s="31">
        <v>2588.4899999999998</v>
      </c>
      <c r="X160" s="31">
        <v>473.43</v>
      </c>
      <c r="Y160" s="31">
        <v>4328.13</v>
      </c>
      <c r="Z160" s="31">
        <v>197.19</v>
      </c>
      <c r="AA160" s="31">
        <v>0</v>
      </c>
      <c r="AB160" s="31">
        <v>13997.07</v>
      </c>
      <c r="AC160" s="31">
        <v>6325.84</v>
      </c>
      <c r="AD160" s="33">
        <f t="shared" si="47"/>
        <v>792876.59999999986</v>
      </c>
      <c r="AE160" s="31">
        <v>1960.5100000000002</v>
      </c>
      <c r="AF160" s="32">
        <v>3790.8999999999996</v>
      </c>
      <c r="AG160" s="32">
        <v>3668.86</v>
      </c>
      <c r="AH160" s="33">
        <f t="shared" si="52"/>
        <v>802296.86999999988</v>
      </c>
    </row>
    <row r="161" spans="1:34" s="11" customFormat="1" ht="18" customHeight="1" outlineLevel="1" collapsed="1" x14ac:dyDescent="0.25">
      <c r="A161" s="40" t="s">
        <v>580</v>
      </c>
      <c r="B161" s="41"/>
      <c r="C161" s="42"/>
      <c r="D161" s="42"/>
      <c r="E161" s="42"/>
      <c r="F161" s="43"/>
      <c r="G161" s="43"/>
      <c r="H161" s="42"/>
      <c r="I161" s="42"/>
      <c r="J161" s="42"/>
      <c r="K161" s="43"/>
      <c r="L161" s="44">
        <f t="shared" ref="L161:AC161" si="53">SUBTOTAL(9,L147:L160)</f>
        <v>1815015.2100000002</v>
      </c>
      <c r="M161" s="44">
        <f t="shared" si="53"/>
        <v>1010546.7400000001</v>
      </c>
      <c r="N161" s="44">
        <f t="shared" si="53"/>
        <v>9137.220000000003</v>
      </c>
      <c r="O161" s="44">
        <f t="shared" si="53"/>
        <v>5978320.1299999999</v>
      </c>
      <c r="P161" s="44">
        <f t="shared" si="53"/>
        <v>532782.3400000002</v>
      </c>
      <c r="Q161" s="44">
        <f t="shared" si="53"/>
        <v>21320.22</v>
      </c>
      <c r="R161" s="44">
        <f t="shared" si="53"/>
        <v>55770.210000000014</v>
      </c>
      <c r="S161" s="44">
        <f t="shared" si="53"/>
        <v>372294.38</v>
      </c>
      <c r="T161" s="44">
        <f t="shared" si="53"/>
        <v>154634.59</v>
      </c>
      <c r="U161" s="44">
        <f t="shared" si="53"/>
        <v>783103.49000000011</v>
      </c>
      <c r="V161" s="44">
        <f t="shared" si="53"/>
        <v>5176151.9300000006</v>
      </c>
      <c r="W161" s="44">
        <f t="shared" si="53"/>
        <v>87837.830000000016</v>
      </c>
      <c r="X161" s="44">
        <f t="shared" si="53"/>
        <v>22267.47</v>
      </c>
      <c r="Y161" s="44">
        <f t="shared" si="53"/>
        <v>139731.03</v>
      </c>
      <c r="Z161" s="44">
        <f t="shared" si="53"/>
        <v>9274.43</v>
      </c>
      <c r="AA161" s="44">
        <f t="shared" si="53"/>
        <v>0</v>
      </c>
      <c r="AB161" s="44">
        <f t="shared" si="53"/>
        <v>429115.96999999991</v>
      </c>
      <c r="AC161" s="44">
        <f t="shared" si="53"/>
        <v>-16951.140000000003</v>
      </c>
      <c r="AD161" s="44">
        <f>SUBTOTAL(9,AD147:AD160)</f>
        <v>16580352.050000004</v>
      </c>
      <c r="AE161" s="44">
        <f>SUBTOTAL(9,AE147:AE160)</f>
        <v>41587.970000000008</v>
      </c>
      <c r="AF161" s="45">
        <f t="shared" ref="AF161:AH161" si="54">SUBTOTAL(9,AF147:AF160)</f>
        <v>76451.819999999992</v>
      </c>
      <c r="AG161" s="45">
        <f t="shared" si="54"/>
        <v>45824.350000000006</v>
      </c>
      <c r="AH161" s="45">
        <f t="shared" si="54"/>
        <v>16744216.190000003</v>
      </c>
    </row>
    <row r="162" spans="1:34" s="11" customFormat="1" ht="18" hidden="1" customHeight="1" outlineLevel="2" x14ac:dyDescent="0.25">
      <c r="A162" s="35" t="s">
        <v>581</v>
      </c>
      <c r="B162" s="36" t="s">
        <v>582</v>
      </c>
      <c r="C162" s="37" t="s">
        <v>583</v>
      </c>
      <c r="D162" s="37" t="s">
        <v>62</v>
      </c>
      <c r="E162" s="37" t="str">
        <f>CONCATENATE(C162,"-",D162)</f>
        <v>RR48-RD01</v>
      </c>
      <c r="F162" s="38" t="s">
        <v>584</v>
      </c>
      <c r="G162" s="38" t="s">
        <v>64</v>
      </c>
      <c r="H162" s="37" t="s">
        <v>585</v>
      </c>
      <c r="I162" s="37" t="s">
        <v>66</v>
      </c>
      <c r="J162" s="37" t="s">
        <v>586</v>
      </c>
      <c r="K162" s="39" t="s">
        <v>587</v>
      </c>
      <c r="L162" s="30">
        <v>0</v>
      </c>
      <c r="M162" s="30">
        <v>0</v>
      </c>
      <c r="N162" s="30">
        <v>0</v>
      </c>
      <c r="O162" s="30">
        <v>0</v>
      </c>
      <c r="P162" s="31">
        <v>0</v>
      </c>
      <c r="Q162" s="31">
        <v>0</v>
      </c>
      <c r="R162" s="31">
        <v>0</v>
      </c>
      <c r="S162" s="31">
        <v>0</v>
      </c>
      <c r="T162" s="31">
        <v>0</v>
      </c>
      <c r="U162" s="31">
        <v>0</v>
      </c>
      <c r="V162" s="32">
        <v>0</v>
      </c>
      <c r="W162" s="31">
        <v>0</v>
      </c>
      <c r="X162" s="31">
        <v>0</v>
      </c>
      <c r="Y162" s="31">
        <v>0</v>
      </c>
      <c r="Z162" s="31">
        <v>0</v>
      </c>
      <c r="AA162" s="31">
        <v>0</v>
      </c>
      <c r="AB162" s="31">
        <v>0</v>
      </c>
      <c r="AC162" s="31">
        <v>0</v>
      </c>
      <c r="AD162" s="33">
        <f t="shared" si="47"/>
        <v>0</v>
      </c>
      <c r="AE162" s="31">
        <v>0</v>
      </c>
      <c r="AF162" s="32">
        <v>0</v>
      </c>
      <c r="AG162" s="32">
        <v>0</v>
      </c>
      <c r="AH162" s="33">
        <f t="shared" ref="AH162:AH163" si="55">SUM(AD162:AG162)</f>
        <v>0</v>
      </c>
    </row>
    <row r="163" spans="1:34" s="11" customFormat="1" ht="18" hidden="1" customHeight="1" outlineLevel="2" x14ac:dyDescent="0.25">
      <c r="A163" s="35" t="s">
        <v>581</v>
      </c>
      <c r="B163" s="36" t="s">
        <v>582</v>
      </c>
      <c r="C163" s="37" t="s">
        <v>583</v>
      </c>
      <c r="D163" s="37" t="s">
        <v>68</v>
      </c>
      <c r="E163" s="37" t="str">
        <f>CONCATENATE(C163,"-",D163)</f>
        <v>RR48-RG01</v>
      </c>
      <c r="F163" s="38" t="s">
        <v>584</v>
      </c>
      <c r="G163" s="38" t="s">
        <v>69</v>
      </c>
      <c r="H163" s="37" t="s">
        <v>585</v>
      </c>
      <c r="I163" s="37" t="s">
        <v>66</v>
      </c>
      <c r="J163" s="37" t="s">
        <v>588</v>
      </c>
      <c r="K163" s="39" t="s">
        <v>589</v>
      </c>
      <c r="L163" s="30">
        <v>85687.60000000002</v>
      </c>
      <c r="M163" s="30">
        <v>19471.569999999996</v>
      </c>
      <c r="N163" s="30">
        <v>1007.35</v>
      </c>
      <c r="O163" s="30">
        <v>131062.14</v>
      </c>
      <c r="P163" s="31">
        <v>11235.720000000001</v>
      </c>
      <c r="Q163" s="31">
        <v>2350.4799999999996</v>
      </c>
      <c r="R163" s="31">
        <v>1288.29</v>
      </c>
      <c r="S163" s="31">
        <v>8199.07</v>
      </c>
      <c r="T163" s="31">
        <v>9085.7900000000009</v>
      </c>
      <c r="U163" s="31">
        <v>113186.07999999997</v>
      </c>
      <c r="V163" s="32">
        <v>67274.51999999999</v>
      </c>
      <c r="W163" s="31">
        <v>3597.05</v>
      </c>
      <c r="X163" s="31">
        <v>2454.9299999999998</v>
      </c>
      <c r="Y163" s="31">
        <v>6788.59</v>
      </c>
      <c r="Z163" s="31">
        <v>1022.49</v>
      </c>
      <c r="AA163" s="31">
        <v>29.49</v>
      </c>
      <c r="AB163" s="31">
        <v>10156.560000000001</v>
      </c>
      <c r="AC163" s="31">
        <v>13035.93</v>
      </c>
      <c r="AD163" s="33">
        <f t="shared" si="47"/>
        <v>486933.64999999997</v>
      </c>
      <c r="AE163" s="31">
        <v>1220.02</v>
      </c>
      <c r="AF163" s="32">
        <v>1617.92</v>
      </c>
      <c r="AG163" s="32">
        <v>1526.43</v>
      </c>
      <c r="AH163" s="33">
        <f t="shared" si="55"/>
        <v>491298.01999999996</v>
      </c>
    </row>
    <row r="164" spans="1:34" s="11" customFormat="1" ht="18" customHeight="1" outlineLevel="1" collapsed="1" x14ac:dyDescent="0.25">
      <c r="A164" s="40" t="s">
        <v>590</v>
      </c>
      <c r="B164" s="41"/>
      <c r="C164" s="42"/>
      <c r="D164" s="42"/>
      <c r="E164" s="42"/>
      <c r="F164" s="43"/>
      <c r="G164" s="43"/>
      <c r="H164" s="42"/>
      <c r="I164" s="42"/>
      <c r="J164" s="42"/>
      <c r="K164" s="43"/>
      <c r="L164" s="44">
        <f t="shared" ref="L164:AC164" si="56">SUBTOTAL(9,L162:L163)</f>
        <v>85687.60000000002</v>
      </c>
      <c r="M164" s="44">
        <f t="shared" si="56"/>
        <v>19471.569999999996</v>
      </c>
      <c r="N164" s="44">
        <f t="shared" si="56"/>
        <v>1007.35</v>
      </c>
      <c r="O164" s="44">
        <f t="shared" si="56"/>
        <v>131062.14</v>
      </c>
      <c r="P164" s="44">
        <f t="shared" si="56"/>
        <v>11235.720000000001</v>
      </c>
      <c r="Q164" s="44">
        <f t="shared" si="56"/>
        <v>2350.4799999999996</v>
      </c>
      <c r="R164" s="44">
        <f t="shared" si="56"/>
        <v>1288.29</v>
      </c>
      <c r="S164" s="44">
        <f t="shared" si="56"/>
        <v>8199.07</v>
      </c>
      <c r="T164" s="44">
        <f t="shared" si="56"/>
        <v>9085.7900000000009</v>
      </c>
      <c r="U164" s="44">
        <f t="shared" si="56"/>
        <v>113186.07999999997</v>
      </c>
      <c r="V164" s="44">
        <f t="shared" si="56"/>
        <v>67274.51999999999</v>
      </c>
      <c r="W164" s="44">
        <f t="shared" si="56"/>
        <v>3597.05</v>
      </c>
      <c r="X164" s="44">
        <f t="shared" si="56"/>
        <v>2454.9299999999998</v>
      </c>
      <c r="Y164" s="44">
        <f t="shared" si="56"/>
        <v>6788.59</v>
      </c>
      <c r="Z164" s="44">
        <f t="shared" si="56"/>
        <v>1022.49</v>
      </c>
      <c r="AA164" s="44">
        <f t="shared" si="56"/>
        <v>29.49</v>
      </c>
      <c r="AB164" s="44">
        <f t="shared" si="56"/>
        <v>10156.560000000001</v>
      </c>
      <c r="AC164" s="44">
        <f t="shared" si="56"/>
        <v>13035.93</v>
      </c>
      <c r="AD164" s="44">
        <f>SUBTOTAL(9,AD162:AD163)</f>
        <v>486933.64999999997</v>
      </c>
      <c r="AE164" s="44">
        <f>SUBTOTAL(9,AE162:AE163)</f>
        <v>1220.02</v>
      </c>
      <c r="AF164" s="45">
        <f t="shared" ref="AF164:AH164" si="57">SUBTOTAL(9,AF162:AF163)</f>
        <v>1617.92</v>
      </c>
      <c r="AG164" s="45">
        <f t="shared" si="57"/>
        <v>1526.43</v>
      </c>
      <c r="AH164" s="45">
        <f t="shared" si="57"/>
        <v>491298.01999999996</v>
      </c>
    </row>
    <row r="165" spans="1:34" s="11" customFormat="1" ht="18" hidden="1" customHeight="1" outlineLevel="2" x14ac:dyDescent="0.25">
      <c r="A165" s="35" t="s">
        <v>591</v>
      </c>
      <c r="B165" s="36" t="s">
        <v>592</v>
      </c>
      <c r="C165" s="37" t="s">
        <v>593</v>
      </c>
      <c r="D165" s="37" t="s">
        <v>62</v>
      </c>
      <c r="E165" s="37" t="str">
        <f t="shared" ref="E165:E190" si="58">CONCATENATE(C165,"-",D165)</f>
        <v>RR51-RD01</v>
      </c>
      <c r="F165" s="38" t="s">
        <v>594</v>
      </c>
      <c r="G165" s="38" t="s">
        <v>74</v>
      </c>
      <c r="H165" s="37" t="s">
        <v>595</v>
      </c>
      <c r="I165" s="37" t="s">
        <v>66</v>
      </c>
      <c r="J165" s="37" t="s">
        <v>596</v>
      </c>
      <c r="K165" s="39" t="s">
        <v>597</v>
      </c>
      <c r="L165" s="30">
        <v>1724.6599999999999</v>
      </c>
      <c r="M165" s="30">
        <v>1444.2</v>
      </c>
      <c r="N165" s="30">
        <v>0</v>
      </c>
      <c r="O165" s="30">
        <v>3296.92</v>
      </c>
      <c r="P165" s="31">
        <v>0</v>
      </c>
      <c r="Q165" s="31">
        <v>0</v>
      </c>
      <c r="R165" s="31">
        <v>0</v>
      </c>
      <c r="S165" s="31">
        <v>23.239999999999995</v>
      </c>
      <c r="T165" s="31">
        <v>370.29</v>
      </c>
      <c r="U165" s="31">
        <v>709.46</v>
      </c>
      <c r="V165" s="32">
        <v>3767.97</v>
      </c>
      <c r="W165" s="31">
        <v>28.38</v>
      </c>
      <c r="X165" s="31">
        <v>0</v>
      </c>
      <c r="Y165" s="31">
        <v>3.06</v>
      </c>
      <c r="Z165" s="31">
        <v>0</v>
      </c>
      <c r="AA165" s="31">
        <v>0</v>
      </c>
      <c r="AB165" s="31">
        <v>-3.7399999999999993</v>
      </c>
      <c r="AC165" s="31">
        <v>-0.05</v>
      </c>
      <c r="AD165" s="33">
        <f t="shared" si="47"/>
        <v>11364.39</v>
      </c>
      <c r="AE165" s="31">
        <v>28.500000000000007</v>
      </c>
      <c r="AF165" s="32">
        <v>0</v>
      </c>
      <c r="AG165" s="32">
        <v>4.0199999999999996</v>
      </c>
      <c r="AH165" s="33">
        <f t="shared" ref="AH165:AH190" si="59">SUM(AD165:AG165)</f>
        <v>11396.91</v>
      </c>
    </row>
    <row r="166" spans="1:34" s="11" customFormat="1" ht="18" hidden="1" customHeight="1" outlineLevel="2" x14ac:dyDescent="0.25">
      <c r="A166" s="35" t="s">
        <v>591</v>
      </c>
      <c r="B166" s="36" t="s">
        <v>592</v>
      </c>
      <c r="C166" s="37" t="s">
        <v>593</v>
      </c>
      <c r="D166" s="37" t="s">
        <v>78</v>
      </c>
      <c r="E166" s="37" t="str">
        <f t="shared" si="58"/>
        <v>RR51-RD02</v>
      </c>
      <c r="F166" s="38" t="s">
        <v>594</v>
      </c>
      <c r="G166" s="38" t="s">
        <v>79</v>
      </c>
      <c r="H166" s="37" t="s">
        <v>595</v>
      </c>
      <c r="I166" s="37" t="s">
        <v>66</v>
      </c>
      <c r="J166" s="37" t="s">
        <v>598</v>
      </c>
      <c r="K166" s="39" t="s">
        <v>599</v>
      </c>
      <c r="L166" s="30">
        <v>16038.71</v>
      </c>
      <c r="M166" s="30">
        <v>4732.8200000000006</v>
      </c>
      <c r="N166" s="30">
        <v>0</v>
      </c>
      <c r="O166" s="30">
        <v>14553.49</v>
      </c>
      <c r="P166" s="31">
        <v>1801.4899999999998</v>
      </c>
      <c r="Q166" s="31">
        <v>0</v>
      </c>
      <c r="R166" s="31">
        <v>119</v>
      </c>
      <c r="S166" s="31">
        <v>547.26</v>
      </c>
      <c r="T166" s="31">
        <v>624.99</v>
      </c>
      <c r="U166" s="31">
        <v>3679.69</v>
      </c>
      <c r="V166" s="32">
        <v>16648.180000000004</v>
      </c>
      <c r="W166" s="31">
        <v>554.41</v>
      </c>
      <c r="X166" s="31">
        <v>0</v>
      </c>
      <c r="Y166" s="31">
        <v>407.31</v>
      </c>
      <c r="Z166" s="31">
        <v>0</v>
      </c>
      <c r="AA166" s="31">
        <v>0</v>
      </c>
      <c r="AB166" s="31">
        <v>73.159999999999982</v>
      </c>
      <c r="AC166" s="31">
        <v>3.48</v>
      </c>
      <c r="AD166" s="33">
        <f t="shared" si="47"/>
        <v>59783.990000000013</v>
      </c>
      <c r="AE166" s="31">
        <v>150.01999999999995</v>
      </c>
      <c r="AF166" s="32">
        <v>0</v>
      </c>
      <c r="AG166" s="32">
        <v>75.930000000000007</v>
      </c>
      <c r="AH166" s="33">
        <f t="shared" si="59"/>
        <v>60009.94000000001</v>
      </c>
    </row>
    <row r="167" spans="1:34" s="11" customFormat="1" ht="18" hidden="1" customHeight="1" outlineLevel="2" x14ac:dyDescent="0.25">
      <c r="A167" s="35" t="s">
        <v>591</v>
      </c>
      <c r="B167" s="36" t="s">
        <v>592</v>
      </c>
      <c r="C167" s="37" t="s">
        <v>593</v>
      </c>
      <c r="D167" s="37" t="s">
        <v>119</v>
      </c>
      <c r="E167" s="37" t="str">
        <f t="shared" si="58"/>
        <v>RR51-RD03</v>
      </c>
      <c r="F167" s="38" t="s">
        <v>594</v>
      </c>
      <c r="G167" s="38" t="s">
        <v>286</v>
      </c>
      <c r="H167" s="37" t="s">
        <v>595</v>
      </c>
      <c r="I167" s="37" t="s">
        <v>66</v>
      </c>
      <c r="J167" s="37" t="s">
        <v>600</v>
      </c>
      <c r="K167" s="39" t="s">
        <v>601</v>
      </c>
      <c r="L167" s="30">
        <v>5447.3499999999995</v>
      </c>
      <c r="M167" s="30">
        <v>1982.48</v>
      </c>
      <c r="N167" s="30">
        <v>0</v>
      </c>
      <c r="O167" s="30">
        <v>7722.25</v>
      </c>
      <c r="P167" s="31">
        <v>677.31</v>
      </c>
      <c r="Q167" s="31">
        <v>0</v>
      </c>
      <c r="R167" s="31">
        <v>41.1</v>
      </c>
      <c r="S167" s="31">
        <v>110.72</v>
      </c>
      <c r="T167" s="31">
        <v>582.62</v>
      </c>
      <c r="U167" s="31">
        <v>1969.43</v>
      </c>
      <c r="V167" s="32">
        <v>6422.88</v>
      </c>
      <c r="W167" s="31">
        <v>751.75</v>
      </c>
      <c r="X167" s="31">
        <v>0</v>
      </c>
      <c r="Y167" s="31">
        <v>9.49</v>
      </c>
      <c r="Z167" s="31">
        <v>0</v>
      </c>
      <c r="AA167" s="31">
        <v>0</v>
      </c>
      <c r="AB167" s="31">
        <v>450.75</v>
      </c>
      <c r="AC167" s="31">
        <v>0.87</v>
      </c>
      <c r="AD167" s="33">
        <f t="shared" si="47"/>
        <v>26169</v>
      </c>
      <c r="AE167" s="31">
        <v>65.64</v>
      </c>
      <c r="AF167" s="32">
        <v>0</v>
      </c>
      <c r="AG167" s="32">
        <v>20.62</v>
      </c>
      <c r="AH167" s="33">
        <f t="shared" si="59"/>
        <v>26255.26</v>
      </c>
    </row>
    <row r="168" spans="1:34" s="11" customFormat="1" ht="18" hidden="1" customHeight="1" outlineLevel="2" x14ac:dyDescent="0.25">
      <c r="A168" s="35" t="s">
        <v>591</v>
      </c>
      <c r="B168" s="36" t="s">
        <v>592</v>
      </c>
      <c r="C168" s="37" t="s">
        <v>593</v>
      </c>
      <c r="D168" s="37" t="s">
        <v>175</v>
      </c>
      <c r="E168" s="37" t="str">
        <f t="shared" si="58"/>
        <v>RR51-RD04</v>
      </c>
      <c r="F168" s="38" t="s">
        <v>594</v>
      </c>
      <c r="G168" s="38" t="s">
        <v>331</v>
      </c>
      <c r="H168" s="37" t="s">
        <v>595</v>
      </c>
      <c r="I168" s="37" t="s">
        <v>66</v>
      </c>
      <c r="J168" s="37" t="s">
        <v>602</v>
      </c>
      <c r="K168" s="39" t="s">
        <v>603</v>
      </c>
      <c r="L168" s="30">
        <v>816.56000000000006</v>
      </c>
      <c r="M168" s="30">
        <v>0</v>
      </c>
      <c r="N168" s="30">
        <v>0</v>
      </c>
      <c r="O168" s="30">
        <v>1017.96</v>
      </c>
      <c r="P168" s="31">
        <v>401.97</v>
      </c>
      <c r="Q168" s="31">
        <v>0</v>
      </c>
      <c r="R168" s="31">
        <v>38.880000000000003</v>
      </c>
      <c r="S168" s="31">
        <v>15.31</v>
      </c>
      <c r="T168" s="31">
        <v>217.86</v>
      </c>
      <c r="U168" s="31">
        <v>98.4</v>
      </c>
      <c r="V168" s="32">
        <v>952.8</v>
      </c>
      <c r="W168" s="47">
        <v>0</v>
      </c>
      <c r="X168" s="31">
        <v>0</v>
      </c>
      <c r="Y168" s="31">
        <v>14.72</v>
      </c>
      <c r="Z168" s="31">
        <v>0</v>
      </c>
      <c r="AA168" s="31">
        <v>0</v>
      </c>
      <c r="AB168" s="31">
        <v>32.589999999999996</v>
      </c>
      <c r="AC168" s="31">
        <v>-0.09</v>
      </c>
      <c r="AD168" s="33">
        <f t="shared" si="47"/>
        <v>3606.9599999999996</v>
      </c>
      <c r="AE168" s="31">
        <v>9.0699999999999985</v>
      </c>
      <c r="AF168" s="32">
        <v>0</v>
      </c>
      <c r="AG168" s="32">
        <v>6.99</v>
      </c>
      <c r="AH168" s="33">
        <f t="shared" si="59"/>
        <v>3623.0199999999995</v>
      </c>
    </row>
    <row r="169" spans="1:34" s="11" customFormat="1" ht="18" hidden="1" customHeight="1" outlineLevel="2" x14ac:dyDescent="0.25">
      <c r="A169" s="35" t="s">
        <v>591</v>
      </c>
      <c r="B169" s="36" t="s">
        <v>592</v>
      </c>
      <c r="C169" s="37" t="s">
        <v>593</v>
      </c>
      <c r="D169" s="37" t="s">
        <v>206</v>
      </c>
      <c r="E169" s="37" t="str">
        <f t="shared" si="58"/>
        <v>RR51-RD05</v>
      </c>
      <c r="F169" s="38" t="s">
        <v>594</v>
      </c>
      <c r="G169" s="38" t="s">
        <v>604</v>
      </c>
      <c r="H169" s="37" t="s">
        <v>595</v>
      </c>
      <c r="I169" s="37" t="s">
        <v>66</v>
      </c>
      <c r="J169" s="37" t="s">
        <v>605</v>
      </c>
      <c r="K169" s="39" t="s">
        <v>606</v>
      </c>
      <c r="L169" s="30">
        <v>9325.7300000000014</v>
      </c>
      <c r="M169" s="30">
        <v>3183.3399999999997</v>
      </c>
      <c r="N169" s="30">
        <v>0</v>
      </c>
      <c r="O169" s="30">
        <v>18431.070000000003</v>
      </c>
      <c r="P169" s="31">
        <v>2300.92</v>
      </c>
      <c r="Q169" s="31">
        <v>0</v>
      </c>
      <c r="R169" s="31">
        <v>141.10999999999999</v>
      </c>
      <c r="S169" s="31">
        <v>1758.6299999999999</v>
      </c>
      <c r="T169" s="31">
        <v>261.88</v>
      </c>
      <c r="U169" s="31">
        <v>3522.05</v>
      </c>
      <c r="V169" s="32">
        <v>18838.54</v>
      </c>
      <c r="W169" s="47">
        <v>182.62</v>
      </c>
      <c r="X169" s="31">
        <v>0</v>
      </c>
      <c r="Y169" s="31">
        <v>99.37</v>
      </c>
      <c r="Z169" s="31">
        <v>0</v>
      </c>
      <c r="AA169" s="31">
        <v>0</v>
      </c>
      <c r="AB169" s="31">
        <v>722.43000000000006</v>
      </c>
      <c r="AC169" s="31">
        <v>134.43000000000004</v>
      </c>
      <c r="AD169" s="33">
        <f t="shared" si="47"/>
        <v>58902.12000000001</v>
      </c>
      <c r="AE169" s="31">
        <v>147.77999999999997</v>
      </c>
      <c r="AF169" s="32">
        <v>0</v>
      </c>
      <c r="AG169" s="32">
        <v>60.72</v>
      </c>
      <c r="AH169" s="33">
        <f t="shared" si="59"/>
        <v>59110.62000000001</v>
      </c>
    </row>
    <row r="170" spans="1:34" s="11" customFormat="1" ht="18" hidden="1" customHeight="1" outlineLevel="2" x14ac:dyDescent="0.25">
      <c r="A170" s="35" t="s">
        <v>591</v>
      </c>
      <c r="B170" s="36" t="s">
        <v>592</v>
      </c>
      <c r="C170" s="37" t="s">
        <v>593</v>
      </c>
      <c r="D170" s="37" t="s">
        <v>68</v>
      </c>
      <c r="E170" s="37" t="str">
        <f t="shared" si="58"/>
        <v>RR51-RG01</v>
      </c>
      <c r="F170" s="38" t="s">
        <v>594</v>
      </c>
      <c r="G170" s="38" t="s">
        <v>82</v>
      </c>
      <c r="H170" s="37" t="s">
        <v>595</v>
      </c>
      <c r="I170" s="37" t="s">
        <v>66</v>
      </c>
      <c r="J170" s="37" t="s">
        <v>607</v>
      </c>
      <c r="K170" s="39" t="s">
        <v>608</v>
      </c>
      <c r="L170" s="30">
        <v>492758.25</v>
      </c>
      <c r="M170" s="30">
        <v>412627.84</v>
      </c>
      <c r="N170" s="30">
        <v>0</v>
      </c>
      <c r="O170" s="30">
        <v>941976.14</v>
      </c>
      <c r="P170" s="31">
        <v>0</v>
      </c>
      <c r="Q170" s="31">
        <v>0</v>
      </c>
      <c r="R170" s="31">
        <v>0</v>
      </c>
      <c r="S170" s="31">
        <v>58032.07999999998</v>
      </c>
      <c r="T170" s="31">
        <v>105798.67</v>
      </c>
      <c r="U170" s="31">
        <v>202703.07</v>
      </c>
      <c r="V170" s="32">
        <v>1061716.7000000002</v>
      </c>
      <c r="W170" s="47">
        <v>8107.62</v>
      </c>
      <c r="X170" s="31">
        <v>0</v>
      </c>
      <c r="Y170" s="31">
        <v>36848.230000000003</v>
      </c>
      <c r="Z170" s="31">
        <v>0</v>
      </c>
      <c r="AA170" s="31">
        <v>0</v>
      </c>
      <c r="AB170" s="31">
        <v>-1070.06</v>
      </c>
      <c r="AC170" s="31">
        <v>0.01</v>
      </c>
      <c r="AD170" s="33">
        <f t="shared" si="47"/>
        <v>3319498.55</v>
      </c>
      <c r="AE170" s="31">
        <v>8324.56</v>
      </c>
      <c r="AF170" s="32">
        <v>14844.050000000001</v>
      </c>
      <c r="AG170" s="32">
        <v>1148.76</v>
      </c>
      <c r="AH170" s="33">
        <f t="shared" si="59"/>
        <v>3343815.9199999995</v>
      </c>
    </row>
    <row r="171" spans="1:34" s="11" customFormat="1" ht="18" hidden="1" customHeight="1" outlineLevel="2" x14ac:dyDescent="0.25">
      <c r="A171" s="35" t="s">
        <v>591</v>
      </c>
      <c r="B171" s="36" t="s">
        <v>592</v>
      </c>
      <c r="C171" s="37" t="s">
        <v>593</v>
      </c>
      <c r="D171" s="37" t="s">
        <v>85</v>
      </c>
      <c r="E171" s="37" t="str">
        <f t="shared" si="58"/>
        <v>RR51-RG02</v>
      </c>
      <c r="F171" s="38" t="s">
        <v>594</v>
      </c>
      <c r="G171" s="38" t="s">
        <v>303</v>
      </c>
      <c r="H171" s="37" t="s">
        <v>595</v>
      </c>
      <c r="I171" s="37" t="s">
        <v>66</v>
      </c>
      <c r="J171" s="37" t="s">
        <v>609</v>
      </c>
      <c r="K171" s="39" t="s">
        <v>610</v>
      </c>
      <c r="L171" s="30">
        <v>4582493.2299999995</v>
      </c>
      <c r="M171" s="30">
        <v>1352231.76</v>
      </c>
      <c r="N171" s="30">
        <v>0</v>
      </c>
      <c r="O171" s="30">
        <v>4158144.64</v>
      </c>
      <c r="P171" s="31">
        <v>514711.97</v>
      </c>
      <c r="Q171" s="31">
        <v>0</v>
      </c>
      <c r="R171" s="31">
        <v>34001.83</v>
      </c>
      <c r="S171" s="31">
        <v>281209.7</v>
      </c>
      <c r="T171" s="31">
        <v>178568.88</v>
      </c>
      <c r="U171" s="31">
        <v>1051338.7</v>
      </c>
      <c r="V171" s="32">
        <v>4679543.169999999</v>
      </c>
      <c r="W171" s="47">
        <v>158405.28</v>
      </c>
      <c r="X171" s="31">
        <v>0</v>
      </c>
      <c r="Y171" s="31">
        <v>165467.93</v>
      </c>
      <c r="Z171" s="31">
        <v>0</v>
      </c>
      <c r="AA171" s="31">
        <v>0</v>
      </c>
      <c r="AB171" s="31">
        <v>20900.270000000019</v>
      </c>
      <c r="AC171" s="31">
        <v>988.68000000000006</v>
      </c>
      <c r="AD171" s="33">
        <f t="shared" si="47"/>
        <v>17178006.039999999</v>
      </c>
      <c r="AE171" s="31">
        <v>43114.98000000001</v>
      </c>
      <c r="AF171" s="32">
        <v>77083.100000000006</v>
      </c>
      <c r="AG171" s="32">
        <v>21694.67</v>
      </c>
      <c r="AH171" s="33">
        <f t="shared" si="59"/>
        <v>17319898.790000003</v>
      </c>
    </row>
    <row r="172" spans="1:34" s="11" customFormat="1" ht="18" hidden="1" customHeight="1" outlineLevel="2" x14ac:dyDescent="0.25">
      <c r="A172" s="35" t="s">
        <v>591</v>
      </c>
      <c r="B172" s="36" t="s">
        <v>592</v>
      </c>
      <c r="C172" s="37" t="s">
        <v>593</v>
      </c>
      <c r="D172" s="37" t="s">
        <v>128</v>
      </c>
      <c r="E172" s="37" t="str">
        <f t="shared" si="58"/>
        <v>RR51-RG03</v>
      </c>
      <c r="F172" s="38" t="s">
        <v>594</v>
      </c>
      <c r="G172" s="38" t="s">
        <v>291</v>
      </c>
      <c r="H172" s="37" t="s">
        <v>595</v>
      </c>
      <c r="I172" s="37" t="s">
        <v>66</v>
      </c>
      <c r="J172" s="37" t="s">
        <v>611</v>
      </c>
      <c r="K172" s="39" t="s">
        <v>612</v>
      </c>
      <c r="L172" s="30">
        <v>1556376.46</v>
      </c>
      <c r="M172" s="30">
        <v>566424.59</v>
      </c>
      <c r="N172" s="30">
        <v>0</v>
      </c>
      <c r="O172" s="30">
        <v>2206354.34</v>
      </c>
      <c r="P172" s="31">
        <v>193519.3</v>
      </c>
      <c r="Q172" s="31">
        <v>0</v>
      </c>
      <c r="R172" s="31">
        <v>11743.3</v>
      </c>
      <c r="S172" s="31">
        <v>146550.56</v>
      </c>
      <c r="T172" s="31">
        <v>166463.92000000001</v>
      </c>
      <c r="U172" s="31">
        <v>562695.79</v>
      </c>
      <c r="V172" s="32">
        <v>1801199</v>
      </c>
      <c r="W172" s="47">
        <v>214784.32</v>
      </c>
      <c r="X172" s="31">
        <v>0</v>
      </c>
      <c r="Y172" s="31">
        <v>72193.849999999991</v>
      </c>
      <c r="Z172" s="31">
        <v>0</v>
      </c>
      <c r="AA172" s="31">
        <v>0</v>
      </c>
      <c r="AB172" s="31">
        <v>128791.24</v>
      </c>
      <c r="AC172" s="31">
        <v>246.8</v>
      </c>
      <c r="AD172" s="33">
        <f t="shared" si="47"/>
        <v>7627343.4699999988</v>
      </c>
      <c r="AE172" s="31">
        <v>19108.750000000004</v>
      </c>
      <c r="AF172" s="32">
        <v>33908.58</v>
      </c>
      <c r="AG172" s="32">
        <v>5890.33</v>
      </c>
      <c r="AH172" s="33">
        <f t="shared" si="59"/>
        <v>7686251.129999999</v>
      </c>
    </row>
    <row r="173" spans="1:34" s="11" customFormat="1" ht="18" hidden="1" customHeight="1" outlineLevel="2" x14ac:dyDescent="0.25">
      <c r="A173" s="35" t="s">
        <v>591</v>
      </c>
      <c r="B173" s="36" t="s">
        <v>592</v>
      </c>
      <c r="C173" s="37" t="s">
        <v>593</v>
      </c>
      <c r="D173" s="37" t="s">
        <v>187</v>
      </c>
      <c r="E173" s="37" t="str">
        <f t="shared" si="58"/>
        <v>RR51-RG04</v>
      </c>
      <c r="F173" s="38" t="s">
        <v>594</v>
      </c>
      <c r="G173" s="38" t="s">
        <v>340</v>
      </c>
      <c r="H173" s="37" t="s">
        <v>595</v>
      </c>
      <c r="I173" s="37" t="s">
        <v>66</v>
      </c>
      <c r="J173" s="37" t="s">
        <v>613</v>
      </c>
      <c r="K173" s="39" t="s">
        <v>614</v>
      </c>
      <c r="L173" s="30">
        <v>233305.11</v>
      </c>
      <c r="M173" s="30">
        <v>0</v>
      </c>
      <c r="N173" s="30">
        <v>0</v>
      </c>
      <c r="O173" s="30">
        <v>290844.51</v>
      </c>
      <c r="P173" s="31">
        <v>114850.58</v>
      </c>
      <c r="Q173" s="31">
        <v>0</v>
      </c>
      <c r="R173" s="31">
        <v>11109.17</v>
      </c>
      <c r="S173" s="31">
        <v>16829.38</v>
      </c>
      <c r="T173" s="31">
        <v>62247.63</v>
      </c>
      <c r="U173" s="31">
        <v>28116.240000000002</v>
      </c>
      <c r="V173" s="32">
        <v>267359.00999999995</v>
      </c>
      <c r="W173" s="47">
        <v>0</v>
      </c>
      <c r="X173" s="31">
        <v>0</v>
      </c>
      <c r="Y173" s="31">
        <v>10758.31</v>
      </c>
      <c r="Z173" s="31">
        <v>0</v>
      </c>
      <c r="AA173" s="31">
        <v>0</v>
      </c>
      <c r="AB173" s="31">
        <v>9312.92</v>
      </c>
      <c r="AC173" s="31">
        <v>-31.36</v>
      </c>
      <c r="AD173" s="33">
        <f t="shared" si="47"/>
        <v>1044701.5</v>
      </c>
      <c r="AE173" s="31">
        <v>2621.3599999999997</v>
      </c>
      <c r="AF173" s="32">
        <v>4871.3500000000004</v>
      </c>
      <c r="AG173" s="32">
        <v>1995.81</v>
      </c>
      <c r="AH173" s="33">
        <f t="shared" si="59"/>
        <v>1054190.02</v>
      </c>
    </row>
    <row r="174" spans="1:34" s="11" customFormat="1" ht="18" hidden="1" customHeight="1" outlineLevel="2" x14ac:dyDescent="0.25">
      <c r="A174" s="35" t="s">
        <v>591</v>
      </c>
      <c r="B174" s="36" t="s">
        <v>592</v>
      </c>
      <c r="C174" s="37" t="s">
        <v>593</v>
      </c>
      <c r="D174" s="37" t="s">
        <v>234</v>
      </c>
      <c r="E174" s="37" t="str">
        <f t="shared" si="58"/>
        <v>RR51-RG05</v>
      </c>
      <c r="F174" s="38" t="s">
        <v>594</v>
      </c>
      <c r="G174" s="38" t="s">
        <v>615</v>
      </c>
      <c r="H174" s="37" t="s">
        <v>595</v>
      </c>
      <c r="I174" s="37" t="s">
        <v>66</v>
      </c>
      <c r="J174" s="37" t="s">
        <v>616</v>
      </c>
      <c r="K174" s="39" t="s">
        <v>617</v>
      </c>
      <c r="L174" s="30">
        <v>2664497.8700000006</v>
      </c>
      <c r="M174" s="30">
        <v>909526.24000000011</v>
      </c>
      <c r="N174" s="30">
        <v>0</v>
      </c>
      <c r="O174" s="30">
        <v>5266020.9800000004</v>
      </c>
      <c r="P174" s="31">
        <v>657409.66</v>
      </c>
      <c r="Q174" s="31">
        <v>0</v>
      </c>
      <c r="R174" s="31">
        <v>40318.01</v>
      </c>
      <c r="S174" s="31">
        <v>711413.86000000022</v>
      </c>
      <c r="T174" s="31">
        <v>74825.680000000008</v>
      </c>
      <c r="U174" s="31">
        <v>1006298.77</v>
      </c>
      <c r="V174" s="32">
        <v>5306281.28</v>
      </c>
      <c r="W174" s="31">
        <v>52177.57</v>
      </c>
      <c r="X174" s="31">
        <v>0</v>
      </c>
      <c r="Y174" s="31">
        <v>118802.12</v>
      </c>
      <c r="Z174" s="31">
        <v>0</v>
      </c>
      <c r="AA174" s="31">
        <v>0</v>
      </c>
      <c r="AB174" s="31">
        <v>206405.07</v>
      </c>
      <c r="AC174" s="31">
        <v>38400.109999999993</v>
      </c>
      <c r="AD174" s="33">
        <f t="shared" si="47"/>
        <v>17052377.220000003</v>
      </c>
      <c r="AE174" s="31">
        <v>42683.079999999994</v>
      </c>
      <c r="AF174" s="32">
        <v>76161.989999999991</v>
      </c>
      <c r="AG174" s="32">
        <v>17347.93</v>
      </c>
      <c r="AH174" s="33">
        <f t="shared" si="59"/>
        <v>17188570.219999999</v>
      </c>
    </row>
    <row r="175" spans="1:34" s="11" customFormat="1" ht="18" hidden="1" customHeight="1" outlineLevel="2" x14ac:dyDescent="0.25">
      <c r="A175" s="35" t="s">
        <v>591</v>
      </c>
      <c r="B175" s="36" t="s">
        <v>592</v>
      </c>
      <c r="C175" s="37" t="s">
        <v>618</v>
      </c>
      <c r="D175" s="37" t="s">
        <v>62</v>
      </c>
      <c r="E175" s="37" t="str">
        <f t="shared" si="58"/>
        <v>RR52-RD01</v>
      </c>
      <c r="F175" s="38" t="s">
        <v>619</v>
      </c>
      <c r="G175" s="38" t="s">
        <v>193</v>
      </c>
      <c r="H175" s="37" t="s">
        <v>620</v>
      </c>
      <c r="I175" s="37" t="s">
        <v>66</v>
      </c>
      <c r="J175" s="37" t="s">
        <v>621</v>
      </c>
      <c r="K175" s="39" t="s">
        <v>622</v>
      </c>
      <c r="L175" s="30">
        <v>899.55</v>
      </c>
      <c r="M175" s="30">
        <v>463.78000000000003</v>
      </c>
      <c r="N175" s="30">
        <v>21.3</v>
      </c>
      <c r="O175" s="30">
        <v>5510.0800000000008</v>
      </c>
      <c r="P175" s="31">
        <v>287.70999999999998</v>
      </c>
      <c r="Q175" s="31">
        <v>49.680000000000014</v>
      </c>
      <c r="R175" s="31">
        <v>28.14</v>
      </c>
      <c r="S175" s="31">
        <v>501.31</v>
      </c>
      <c r="T175" s="31">
        <v>199.82999999999998</v>
      </c>
      <c r="U175" s="31">
        <v>866.58000000000015</v>
      </c>
      <c r="V175" s="32">
        <v>4907.84</v>
      </c>
      <c r="W175" s="31">
        <v>62.67</v>
      </c>
      <c r="X175" s="31">
        <v>51.900000000000006</v>
      </c>
      <c r="Y175" s="31">
        <v>354.26</v>
      </c>
      <c r="Z175" s="31">
        <v>21.610000000000003</v>
      </c>
      <c r="AA175" s="31">
        <v>0</v>
      </c>
      <c r="AB175" s="31">
        <v>156.16999999999999</v>
      </c>
      <c r="AC175" s="31">
        <v>-0.82000000000000006</v>
      </c>
      <c r="AD175" s="33">
        <f t="shared" si="47"/>
        <v>14381.590000000004</v>
      </c>
      <c r="AE175" s="31">
        <v>36.04999999999999</v>
      </c>
      <c r="AF175" s="32">
        <v>0</v>
      </c>
      <c r="AG175" s="32">
        <v>20.190000000000001</v>
      </c>
      <c r="AH175" s="33">
        <f t="shared" si="59"/>
        <v>14437.830000000004</v>
      </c>
    </row>
    <row r="176" spans="1:34" s="11" customFormat="1" ht="18" hidden="1" customHeight="1" outlineLevel="2" x14ac:dyDescent="0.25">
      <c r="A176" s="35" t="s">
        <v>591</v>
      </c>
      <c r="B176" s="36" t="s">
        <v>592</v>
      </c>
      <c r="C176" s="37" t="s">
        <v>618</v>
      </c>
      <c r="D176" s="37" t="s">
        <v>78</v>
      </c>
      <c r="E176" s="37" t="str">
        <f t="shared" si="58"/>
        <v>RR52-RD02</v>
      </c>
      <c r="F176" s="38" t="s">
        <v>619</v>
      </c>
      <c r="G176" s="38" t="s">
        <v>137</v>
      </c>
      <c r="H176" s="37" t="s">
        <v>620</v>
      </c>
      <c r="I176" s="37" t="s">
        <v>66</v>
      </c>
      <c r="J176" s="37" t="s">
        <v>623</v>
      </c>
      <c r="K176" s="39" t="s">
        <v>624</v>
      </c>
      <c r="L176" s="30">
        <v>698.81000000000006</v>
      </c>
      <c r="M176" s="30">
        <v>407.32000000000011</v>
      </c>
      <c r="N176" s="30">
        <v>0.12</v>
      </c>
      <c r="O176" s="30">
        <v>2659.4700000000007</v>
      </c>
      <c r="P176" s="31">
        <v>215.38</v>
      </c>
      <c r="Q176" s="31">
        <v>0.27</v>
      </c>
      <c r="R176" s="31">
        <v>13.07</v>
      </c>
      <c r="S176" s="31">
        <v>86.42</v>
      </c>
      <c r="T176" s="31">
        <v>115.07000000000001</v>
      </c>
      <c r="U176" s="31">
        <v>492.9</v>
      </c>
      <c r="V176" s="32">
        <v>1998.3600000000001</v>
      </c>
      <c r="W176" s="31">
        <v>101.8</v>
      </c>
      <c r="X176" s="31">
        <v>0.28000000000000003</v>
      </c>
      <c r="Y176" s="31">
        <v>2.48</v>
      </c>
      <c r="Z176" s="31">
        <v>0.12</v>
      </c>
      <c r="AA176" s="31">
        <v>0</v>
      </c>
      <c r="AB176" s="31">
        <v>74.139999999999986</v>
      </c>
      <c r="AC176" s="31">
        <v>13.759999999999998</v>
      </c>
      <c r="AD176" s="33">
        <f t="shared" si="47"/>
        <v>6879.77</v>
      </c>
      <c r="AE176" s="31">
        <v>17.260000000000002</v>
      </c>
      <c r="AF176" s="32">
        <v>0</v>
      </c>
      <c r="AG176" s="32">
        <v>26.54</v>
      </c>
      <c r="AH176" s="33">
        <f t="shared" si="59"/>
        <v>6923.5700000000006</v>
      </c>
    </row>
    <row r="177" spans="1:34" s="11" customFormat="1" ht="18" hidden="1" customHeight="1" outlineLevel="2" x14ac:dyDescent="0.25">
      <c r="A177" s="35" t="s">
        <v>591</v>
      </c>
      <c r="B177" s="36" t="s">
        <v>592</v>
      </c>
      <c r="C177" s="37" t="s">
        <v>618</v>
      </c>
      <c r="D177" s="37" t="s">
        <v>68</v>
      </c>
      <c r="E177" s="37" t="str">
        <f t="shared" si="58"/>
        <v>RR52-RG01</v>
      </c>
      <c r="F177" s="38" t="s">
        <v>619</v>
      </c>
      <c r="G177" s="38" t="s">
        <v>69</v>
      </c>
      <c r="H177" s="37" t="s">
        <v>620</v>
      </c>
      <c r="I177" s="37" t="s">
        <v>66</v>
      </c>
      <c r="J177" s="37" t="s">
        <v>625</v>
      </c>
      <c r="K177" s="39" t="s">
        <v>626</v>
      </c>
      <c r="L177" s="30">
        <v>256634.65000000005</v>
      </c>
      <c r="M177" s="30">
        <v>132506.76999999999</v>
      </c>
      <c r="N177" s="30">
        <v>6061.43</v>
      </c>
      <c r="O177" s="30">
        <v>1574192.16</v>
      </c>
      <c r="P177" s="31">
        <v>82205.78</v>
      </c>
      <c r="Q177" s="31">
        <v>14143.33</v>
      </c>
      <c r="R177" s="31">
        <v>8037.39</v>
      </c>
      <c r="S177" s="31">
        <v>95756.680000000008</v>
      </c>
      <c r="T177" s="31">
        <v>57097.61</v>
      </c>
      <c r="U177" s="31">
        <v>247278.93999999997</v>
      </c>
      <c r="V177" s="32">
        <v>1384121</v>
      </c>
      <c r="W177" s="31">
        <v>17910.64</v>
      </c>
      <c r="X177" s="31">
        <v>14771.730000000001</v>
      </c>
      <c r="Y177" s="31">
        <v>38749.129999999997</v>
      </c>
      <c r="Z177" s="31">
        <v>6152.48</v>
      </c>
      <c r="AA177" s="31">
        <v>0</v>
      </c>
      <c r="AB177" s="31">
        <v>44310.1</v>
      </c>
      <c r="AC177" s="31">
        <v>-223.20000000000002</v>
      </c>
      <c r="AD177" s="33">
        <f t="shared" si="47"/>
        <v>3979706.6199999996</v>
      </c>
      <c r="AE177" s="31">
        <v>9990.0300000000007</v>
      </c>
      <c r="AF177" s="32">
        <v>18126.41</v>
      </c>
      <c r="AG177" s="32">
        <v>5713.41</v>
      </c>
      <c r="AH177" s="33">
        <f t="shared" si="59"/>
        <v>4013536.4699999997</v>
      </c>
    </row>
    <row r="178" spans="1:34" s="11" customFormat="1" ht="18" hidden="1" customHeight="1" outlineLevel="2" x14ac:dyDescent="0.25">
      <c r="A178" s="35" t="s">
        <v>591</v>
      </c>
      <c r="B178" s="36" t="s">
        <v>592</v>
      </c>
      <c r="C178" s="37" t="s">
        <v>618</v>
      </c>
      <c r="D178" s="37" t="s">
        <v>85</v>
      </c>
      <c r="E178" s="37" t="str">
        <f t="shared" si="58"/>
        <v>RR52-RG02</v>
      </c>
      <c r="F178" s="38" t="s">
        <v>619</v>
      </c>
      <c r="G178" s="38" t="s">
        <v>69</v>
      </c>
      <c r="H178" s="37" t="s">
        <v>620</v>
      </c>
      <c r="I178" s="37" t="s">
        <v>66</v>
      </c>
      <c r="J178" s="37" t="s">
        <v>627</v>
      </c>
      <c r="K178" s="39" t="s">
        <v>628</v>
      </c>
      <c r="L178" s="30">
        <v>199648.11000000002</v>
      </c>
      <c r="M178" s="30">
        <v>116375.75000000001</v>
      </c>
      <c r="N178" s="30">
        <v>32.85</v>
      </c>
      <c r="O178" s="30">
        <v>759846.53</v>
      </c>
      <c r="P178" s="31">
        <v>61535.49</v>
      </c>
      <c r="Q178" s="31">
        <v>76.650000000000006</v>
      </c>
      <c r="R178" s="31">
        <v>3732.42</v>
      </c>
      <c r="S178" s="31">
        <v>48017.509999999995</v>
      </c>
      <c r="T178" s="31">
        <v>32855.440000000002</v>
      </c>
      <c r="U178" s="31">
        <v>140819.30000000002</v>
      </c>
      <c r="V178" s="32">
        <v>561750.44999999995</v>
      </c>
      <c r="W178" s="31">
        <v>28749.780000000002</v>
      </c>
      <c r="X178" s="31">
        <v>80.06</v>
      </c>
      <c r="Y178" s="31">
        <v>12266.88</v>
      </c>
      <c r="Z178" s="31">
        <v>33.35</v>
      </c>
      <c r="AA178" s="31">
        <v>0</v>
      </c>
      <c r="AB178" s="31">
        <v>21183.580000000005</v>
      </c>
      <c r="AC178" s="31">
        <v>3934.3200000000006</v>
      </c>
      <c r="AD178" s="33">
        <f t="shared" si="47"/>
        <v>1990938.47</v>
      </c>
      <c r="AE178" s="31">
        <v>5003.46</v>
      </c>
      <c r="AF178" s="32">
        <v>9209.76</v>
      </c>
      <c r="AG178" s="32">
        <v>7583.69</v>
      </c>
      <c r="AH178" s="33">
        <f t="shared" si="59"/>
        <v>2012735.38</v>
      </c>
    </row>
    <row r="179" spans="1:34" s="11" customFormat="1" ht="18" hidden="1" customHeight="1" outlineLevel="2" x14ac:dyDescent="0.25">
      <c r="A179" s="35" t="s">
        <v>591</v>
      </c>
      <c r="B179" s="36" t="s">
        <v>592</v>
      </c>
      <c r="C179" s="37" t="s">
        <v>629</v>
      </c>
      <c r="D179" s="37" t="s">
        <v>62</v>
      </c>
      <c r="E179" s="37" t="str">
        <f t="shared" si="58"/>
        <v>RR54-RD01</v>
      </c>
      <c r="F179" s="38" t="s">
        <v>630</v>
      </c>
      <c r="G179" s="38" t="s">
        <v>74</v>
      </c>
      <c r="H179" s="37" t="s">
        <v>631</v>
      </c>
      <c r="I179" s="37" t="s">
        <v>66</v>
      </c>
      <c r="J179" s="37" t="s">
        <v>632</v>
      </c>
      <c r="K179" s="39" t="s">
        <v>633</v>
      </c>
      <c r="L179" s="30">
        <v>1141.9899999999998</v>
      </c>
      <c r="M179" s="30">
        <v>254.06</v>
      </c>
      <c r="N179" s="30">
        <v>2.5699999999999994</v>
      </c>
      <c r="O179" s="30">
        <v>3846.11</v>
      </c>
      <c r="P179" s="31">
        <v>334.65</v>
      </c>
      <c r="Q179" s="31">
        <v>6.0200000000000005</v>
      </c>
      <c r="R179" s="31">
        <v>38.72</v>
      </c>
      <c r="S179" s="31">
        <v>41.13000000000001</v>
      </c>
      <c r="T179" s="31">
        <v>177.74</v>
      </c>
      <c r="U179" s="31">
        <v>421.55000000000007</v>
      </c>
      <c r="V179" s="32">
        <v>2934.4600000000005</v>
      </c>
      <c r="W179" s="31">
        <v>62.58</v>
      </c>
      <c r="X179" s="31">
        <v>6.3000000000000007</v>
      </c>
      <c r="Y179" s="31">
        <v>3.77</v>
      </c>
      <c r="Z179" s="31">
        <v>2.6099999999999994</v>
      </c>
      <c r="AA179" s="31">
        <v>0</v>
      </c>
      <c r="AB179" s="31">
        <v>257.60000000000008</v>
      </c>
      <c r="AC179" s="31">
        <v>-21.530000000000005</v>
      </c>
      <c r="AD179" s="33">
        <f t="shared" si="47"/>
        <v>9510.33</v>
      </c>
      <c r="AE179" s="31">
        <v>23.86</v>
      </c>
      <c r="AF179" s="32">
        <v>0</v>
      </c>
      <c r="AG179" s="32">
        <v>13.94</v>
      </c>
      <c r="AH179" s="33">
        <f t="shared" si="59"/>
        <v>9548.130000000001</v>
      </c>
    </row>
    <row r="180" spans="1:34" s="11" customFormat="1" ht="18" hidden="1" customHeight="1" outlineLevel="2" x14ac:dyDescent="0.25">
      <c r="A180" s="35" t="s">
        <v>591</v>
      </c>
      <c r="B180" s="36" t="s">
        <v>592</v>
      </c>
      <c r="C180" s="37" t="s">
        <v>629</v>
      </c>
      <c r="D180" s="37" t="s">
        <v>78</v>
      </c>
      <c r="E180" s="37" t="str">
        <f t="shared" si="58"/>
        <v>RR54-RD02</v>
      </c>
      <c r="F180" s="38" t="s">
        <v>630</v>
      </c>
      <c r="G180" s="38" t="s">
        <v>79</v>
      </c>
      <c r="H180" s="37" t="s">
        <v>631</v>
      </c>
      <c r="I180" s="37" t="s">
        <v>66</v>
      </c>
      <c r="J180" s="37" t="s">
        <v>634</v>
      </c>
      <c r="K180" s="39" t="s">
        <v>635</v>
      </c>
      <c r="L180" s="30">
        <v>676.59</v>
      </c>
      <c r="M180" s="30">
        <v>189.19</v>
      </c>
      <c r="N180" s="30">
        <v>0.75</v>
      </c>
      <c r="O180" s="30">
        <v>1530.91</v>
      </c>
      <c r="P180" s="31">
        <v>182.23</v>
      </c>
      <c r="Q180" s="31">
        <v>1.75</v>
      </c>
      <c r="R180" s="31">
        <v>7.23</v>
      </c>
      <c r="S180" s="31">
        <v>27.93</v>
      </c>
      <c r="T180" s="31">
        <v>62.54999999999999</v>
      </c>
      <c r="U180" s="31">
        <v>263.01</v>
      </c>
      <c r="V180" s="32">
        <v>1155.5999999999999</v>
      </c>
      <c r="W180" s="31">
        <v>106.46</v>
      </c>
      <c r="X180" s="31">
        <v>1.82</v>
      </c>
      <c r="Y180" s="31">
        <v>1.72</v>
      </c>
      <c r="Z180" s="31">
        <v>0.76</v>
      </c>
      <c r="AA180" s="31">
        <v>0</v>
      </c>
      <c r="AB180" s="31">
        <v>9.0800000000000018</v>
      </c>
      <c r="AC180" s="31">
        <v>-4.669999999999999</v>
      </c>
      <c r="AD180" s="33">
        <f t="shared" si="47"/>
        <v>4212.91</v>
      </c>
      <c r="AE180" s="31">
        <v>10.539999999999997</v>
      </c>
      <c r="AF180" s="32">
        <v>0</v>
      </c>
      <c r="AG180" s="32">
        <v>4.3099999999999996</v>
      </c>
      <c r="AH180" s="33">
        <f t="shared" si="59"/>
        <v>4227.76</v>
      </c>
    </row>
    <row r="181" spans="1:34" s="11" customFormat="1" ht="18" hidden="1" customHeight="1" outlineLevel="2" x14ac:dyDescent="0.25">
      <c r="A181" s="35" t="s">
        <v>591</v>
      </c>
      <c r="B181" s="36" t="s">
        <v>592</v>
      </c>
      <c r="C181" s="37" t="s">
        <v>629</v>
      </c>
      <c r="D181" s="37" t="s">
        <v>68</v>
      </c>
      <c r="E181" s="37" t="str">
        <f t="shared" si="58"/>
        <v>RR54-RG01</v>
      </c>
      <c r="F181" s="38" t="s">
        <v>630</v>
      </c>
      <c r="G181" s="38" t="s">
        <v>82</v>
      </c>
      <c r="H181" s="37" t="s">
        <v>631</v>
      </c>
      <c r="I181" s="37" t="s">
        <v>66</v>
      </c>
      <c r="J181" s="37" t="s">
        <v>636</v>
      </c>
      <c r="K181" s="39" t="s">
        <v>637</v>
      </c>
      <c r="L181" s="30">
        <v>325901.92</v>
      </c>
      <c r="M181" s="30">
        <v>72589.41</v>
      </c>
      <c r="N181" s="30">
        <v>737.95999999999992</v>
      </c>
      <c r="O181" s="30">
        <v>1098886.2299999997</v>
      </c>
      <c r="P181" s="31">
        <v>95610.3</v>
      </c>
      <c r="Q181" s="31">
        <v>1721.88</v>
      </c>
      <c r="R181" s="31">
        <v>11064.81</v>
      </c>
      <c r="S181" s="31">
        <v>190104.75999999998</v>
      </c>
      <c r="T181" s="31">
        <v>50785.119999999995</v>
      </c>
      <c r="U181" s="31">
        <v>120443.48999999998</v>
      </c>
      <c r="V181" s="32">
        <v>824587.99000000022</v>
      </c>
      <c r="W181" s="31">
        <v>17877.489999999998</v>
      </c>
      <c r="X181" s="31">
        <v>1798.36</v>
      </c>
      <c r="Y181" s="31">
        <v>186624.92</v>
      </c>
      <c r="Z181" s="31">
        <v>749.05</v>
      </c>
      <c r="AA181" s="31">
        <v>0</v>
      </c>
      <c r="AB181" s="31">
        <v>73395.63</v>
      </c>
      <c r="AC181" s="31">
        <v>-6137.83</v>
      </c>
      <c r="AD181" s="33">
        <f t="shared" si="47"/>
        <v>3066741.4899999998</v>
      </c>
      <c r="AE181" s="31">
        <v>7768.58</v>
      </c>
      <c r="AF181" s="32">
        <v>13825.000000000002</v>
      </c>
      <c r="AG181" s="32">
        <v>3981.91</v>
      </c>
      <c r="AH181" s="33">
        <f t="shared" si="59"/>
        <v>3092316.98</v>
      </c>
    </row>
    <row r="182" spans="1:34" s="11" customFormat="1" ht="18" hidden="1" customHeight="1" outlineLevel="2" x14ac:dyDescent="0.25">
      <c r="A182" s="35" t="s">
        <v>591</v>
      </c>
      <c r="B182" s="36" t="s">
        <v>592</v>
      </c>
      <c r="C182" s="37" t="s">
        <v>629</v>
      </c>
      <c r="D182" s="37" t="s">
        <v>85</v>
      </c>
      <c r="E182" s="37" t="str">
        <f t="shared" si="58"/>
        <v>RR54-RG02</v>
      </c>
      <c r="F182" s="38" t="s">
        <v>630</v>
      </c>
      <c r="G182" s="38" t="s">
        <v>638</v>
      </c>
      <c r="H182" s="37" t="s">
        <v>631</v>
      </c>
      <c r="I182" s="37" t="s">
        <v>66</v>
      </c>
      <c r="J182" s="37" t="s">
        <v>639</v>
      </c>
      <c r="K182" s="39" t="s">
        <v>640</v>
      </c>
      <c r="L182" s="30">
        <v>192992.80000000002</v>
      </c>
      <c r="M182" s="30">
        <v>54053.53</v>
      </c>
      <c r="N182" s="30">
        <v>214.03</v>
      </c>
      <c r="O182" s="30">
        <v>437392.08</v>
      </c>
      <c r="P182" s="31">
        <v>52064.979999999996</v>
      </c>
      <c r="Q182" s="31">
        <v>499.38</v>
      </c>
      <c r="R182" s="31">
        <v>2066.66</v>
      </c>
      <c r="S182" s="31">
        <v>22284.19</v>
      </c>
      <c r="T182" s="31">
        <v>17869.860000000004</v>
      </c>
      <c r="U182" s="31">
        <v>75144.97</v>
      </c>
      <c r="V182" s="32">
        <v>324590.64999999997</v>
      </c>
      <c r="W182" s="31">
        <v>30412.239999999998</v>
      </c>
      <c r="X182" s="31">
        <v>521.56999999999994</v>
      </c>
      <c r="Y182" s="31">
        <v>8540.9500000000007</v>
      </c>
      <c r="Z182" s="31">
        <v>217.25</v>
      </c>
      <c r="AA182" s="31">
        <v>0</v>
      </c>
      <c r="AB182" s="31">
        <v>2595.7599999999993</v>
      </c>
      <c r="AC182" s="31">
        <v>-1316.0700000000002</v>
      </c>
      <c r="AD182" s="33">
        <f t="shared" si="47"/>
        <v>1220144.8299999998</v>
      </c>
      <c r="AE182" s="31">
        <v>3060.1299999999997</v>
      </c>
      <c r="AF182" s="32">
        <v>5579.8899999999994</v>
      </c>
      <c r="AG182" s="32">
        <v>1229.74</v>
      </c>
      <c r="AH182" s="33">
        <f t="shared" si="59"/>
        <v>1230014.5899999996</v>
      </c>
    </row>
    <row r="183" spans="1:34" s="11" customFormat="1" ht="18" hidden="1" customHeight="1" outlineLevel="2" x14ac:dyDescent="0.25">
      <c r="A183" s="35" t="s">
        <v>591</v>
      </c>
      <c r="B183" s="36" t="s">
        <v>592</v>
      </c>
      <c r="C183" s="37" t="s">
        <v>641</v>
      </c>
      <c r="D183" s="37" t="s">
        <v>62</v>
      </c>
      <c r="E183" s="37" t="str">
        <f t="shared" si="58"/>
        <v>RR55-RD01</v>
      </c>
      <c r="F183" s="38" t="s">
        <v>642</v>
      </c>
      <c r="G183" s="38" t="s">
        <v>74</v>
      </c>
      <c r="H183" s="37" t="s">
        <v>643</v>
      </c>
      <c r="I183" s="37" t="s">
        <v>66</v>
      </c>
      <c r="J183" s="37" t="s">
        <v>644</v>
      </c>
      <c r="K183" s="39" t="s">
        <v>645</v>
      </c>
      <c r="L183" s="30">
        <v>432.93000000000006</v>
      </c>
      <c r="M183" s="30">
        <v>234.12999999999997</v>
      </c>
      <c r="N183" s="30">
        <v>9.7999999999999989</v>
      </c>
      <c r="O183" s="30">
        <v>1824.6100000000001</v>
      </c>
      <c r="P183" s="31">
        <v>89.48</v>
      </c>
      <c r="Q183" s="31">
        <v>22.900000000000002</v>
      </c>
      <c r="R183" s="31">
        <v>4.43</v>
      </c>
      <c r="S183" s="31">
        <v>138.15</v>
      </c>
      <c r="T183" s="31">
        <v>50.709999999999994</v>
      </c>
      <c r="U183" s="31">
        <v>430.77000000000004</v>
      </c>
      <c r="V183" s="32">
        <v>1441.9399999999998</v>
      </c>
      <c r="W183" s="31">
        <v>24.97</v>
      </c>
      <c r="X183" s="31">
        <v>23.900000000000002</v>
      </c>
      <c r="Y183" s="31">
        <v>110.89999999999999</v>
      </c>
      <c r="Z183" s="31">
        <v>9.9599999999999991</v>
      </c>
      <c r="AA183" s="31">
        <v>0</v>
      </c>
      <c r="AB183" s="31">
        <v>83.740000000000009</v>
      </c>
      <c r="AC183" s="31">
        <v>-3.9999999999999994E-2</v>
      </c>
      <c r="AD183" s="33">
        <f t="shared" si="47"/>
        <v>4933.28</v>
      </c>
      <c r="AE183" s="31">
        <v>12.349999999999998</v>
      </c>
      <c r="AF183" s="32">
        <v>0</v>
      </c>
      <c r="AG183" s="32">
        <v>6.13</v>
      </c>
      <c r="AH183" s="33">
        <f t="shared" si="59"/>
        <v>4951.76</v>
      </c>
    </row>
    <row r="184" spans="1:34" s="11" customFormat="1" ht="18" hidden="1" customHeight="1" outlineLevel="2" x14ac:dyDescent="0.25">
      <c r="A184" s="35" t="s">
        <v>591</v>
      </c>
      <c r="B184" s="36" t="s">
        <v>592</v>
      </c>
      <c r="C184" s="37" t="s">
        <v>641</v>
      </c>
      <c r="D184" s="37" t="s">
        <v>78</v>
      </c>
      <c r="E184" s="37" t="str">
        <f t="shared" si="58"/>
        <v>RR55-RD02</v>
      </c>
      <c r="F184" s="38" t="s">
        <v>642</v>
      </c>
      <c r="G184" s="38" t="s">
        <v>286</v>
      </c>
      <c r="H184" s="37" t="s">
        <v>643</v>
      </c>
      <c r="I184" s="37" t="s">
        <v>66</v>
      </c>
      <c r="J184" s="37" t="s">
        <v>646</v>
      </c>
      <c r="K184" s="39" t="s">
        <v>647</v>
      </c>
      <c r="L184" s="30">
        <v>69.11</v>
      </c>
      <c r="M184" s="30">
        <v>50.25</v>
      </c>
      <c r="N184" s="30">
        <v>2.09</v>
      </c>
      <c r="O184" s="30">
        <v>834.7</v>
      </c>
      <c r="P184" s="31">
        <v>8.0499999999999989</v>
      </c>
      <c r="Q184" s="31">
        <v>4.870000000000001</v>
      </c>
      <c r="R184" s="31">
        <v>0</v>
      </c>
      <c r="S184" s="31">
        <v>79.210000000000008</v>
      </c>
      <c r="T184" s="31">
        <v>14.11</v>
      </c>
      <c r="U184" s="31">
        <v>62.11</v>
      </c>
      <c r="V184" s="32">
        <v>793.66</v>
      </c>
      <c r="W184" s="31">
        <v>4.79</v>
      </c>
      <c r="X184" s="31">
        <v>5.07</v>
      </c>
      <c r="Y184" s="31">
        <v>71.209999999999994</v>
      </c>
      <c r="Z184" s="31">
        <v>2.11</v>
      </c>
      <c r="AA184" s="31">
        <v>0</v>
      </c>
      <c r="AB184" s="31">
        <v>9.4100000000000019</v>
      </c>
      <c r="AC184" s="31">
        <v>1.8199999999999998</v>
      </c>
      <c r="AD184" s="33">
        <f t="shared" si="47"/>
        <v>2012.5699999999997</v>
      </c>
      <c r="AE184" s="31">
        <v>5.0399999999999991</v>
      </c>
      <c r="AF184" s="32">
        <v>0</v>
      </c>
      <c r="AG184" s="32">
        <v>11.65</v>
      </c>
      <c r="AH184" s="33">
        <f t="shared" si="59"/>
        <v>2029.2599999999998</v>
      </c>
    </row>
    <row r="185" spans="1:34" s="11" customFormat="1" ht="18" hidden="1" customHeight="1" outlineLevel="2" x14ac:dyDescent="0.25">
      <c r="A185" s="35" t="s">
        <v>591</v>
      </c>
      <c r="B185" s="36" t="s">
        <v>592</v>
      </c>
      <c r="C185" s="37" t="s">
        <v>641</v>
      </c>
      <c r="D185" s="37" t="s">
        <v>119</v>
      </c>
      <c r="E185" s="37" t="str">
        <f t="shared" si="58"/>
        <v>RR55-RD03</v>
      </c>
      <c r="F185" s="38" t="s">
        <v>642</v>
      </c>
      <c r="G185" s="38" t="s">
        <v>648</v>
      </c>
      <c r="H185" s="37" t="s">
        <v>643</v>
      </c>
      <c r="I185" s="37" t="s">
        <v>66</v>
      </c>
      <c r="J185" s="37" t="s">
        <v>649</v>
      </c>
      <c r="K185" s="39" t="s">
        <v>650</v>
      </c>
      <c r="L185" s="30">
        <v>19218.670000000002</v>
      </c>
      <c r="M185" s="30">
        <v>4443.21</v>
      </c>
      <c r="N185" s="30">
        <v>0.16999999999999998</v>
      </c>
      <c r="O185" s="30">
        <v>8827.630000000001</v>
      </c>
      <c r="P185" s="31">
        <v>100.16</v>
      </c>
      <c r="Q185" s="31">
        <v>0.39999999999999997</v>
      </c>
      <c r="R185" s="31">
        <v>43.43</v>
      </c>
      <c r="S185" s="31">
        <v>-90.199999999999989</v>
      </c>
      <c r="T185" s="31">
        <v>3948.08</v>
      </c>
      <c r="U185" s="31">
        <v>1384.91</v>
      </c>
      <c r="V185" s="32">
        <v>10295.11</v>
      </c>
      <c r="W185" s="31">
        <v>627.05000000000007</v>
      </c>
      <c r="X185" s="31">
        <v>0.42</v>
      </c>
      <c r="Y185" s="31">
        <v>558.34999999999991</v>
      </c>
      <c r="Z185" s="31">
        <v>0.16999999999999998</v>
      </c>
      <c r="AA185" s="31">
        <v>0</v>
      </c>
      <c r="AB185" s="31">
        <v>12940.739999999998</v>
      </c>
      <c r="AC185" s="31">
        <v>62.789999999999992</v>
      </c>
      <c r="AD185" s="33">
        <f t="shared" si="47"/>
        <v>62361.090000000004</v>
      </c>
      <c r="AE185" s="31">
        <v>125.28999999999999</v>
      </c>
      <c r="AF185" s="32">
        <v>0</v>
      </c>
      <c r="AG185" s="32">
        <v>8761.14</v>
      </c>
      <c r="AH185" s="33">
        <f t="shared" si="59"/>
        <v>71247.520000000004</v>
      </c>
    </row>
    <row r="186" spans="1:34" s="11" customFormat="1" ht="18" hidden="1" customHeight="1" outlineLevel="2" x14ac:dyDescent="0.25">
      <c r="A186" s="35" t="s">
        <v>591</v>
      </c>
      <c r="B186" s="36" t="s">
        <v>592</v>
      </c>
      <c r="C186" s="37" t="s">
        <v>641</v>
      </c>
      <c r="D186" s="37" t="s">
        <v>68</v>
      </c>
      <c r="E186" s="37" t="str">
        <f t="shared" si="58"/>
        <v>RR55-RG01</v>
      </c>
      <c r="F186" s="38" t="s">
        <v>642</v>
      </c>
      <c r="G186" s="38" t="s">
        <v>82</v>
      </c>
      <c r="H186" s="37" t="s">
        <v>643</v>
      </c>
      <c r="I186" s="37" t="s">
        <v>66</v>
      </c>
      <c r="J186" s="37" t="s">
        <v>651</v>
      </c>
      <c r="K186" s="39" t="s">
        <v>652</v>
      </c>
      <c r="L186" s="30">
        <v>123485.78999999998</v>
      </c>
      <c r="M186" s="30">
        <v>66896.06</v>
      </c>
      <c r="N186" s="30">
        <v>2803.95</v>
      </c>
      <c r="O186" s="30">
        <v>521316.47000000009</v>
      </c>
      <c r="P186" s="31">
        <v>25564.54</v>
      </c>
      <c r="Q186" s="31">
        <v>6542.5199999999995</v>
      </c>
      <c r="R186" s="31">
        <v>1266.1600000000001</v>
      </c>
      <c r="S186" s="31">
        <v>27116.1</v>
      </c>
      <c r="T186" s="31">
        <v>14486.82</v>
      </c>
      <c r="U186" s="31">
        <v>123075.56999999999</v>
      </c>
      <c r="V186" s="32">
        <v>405712.25</v>
      </c>
      <c r="W186" s="31">
        <v>7131.53</v>
      </c>
      <c r="X186" s="31">
        <v>6833.21</v>
      </c>
      <c r="Y186" s="31">
        <v>14370.380000000001</v>
      </c>
      <c r="Z186" s="31">
        <v>2846.06</v>
      </c>
      <c r="AA186" s="31">
        <v>0</v>
      </c>
      <c r="AB186" s="31">
        <v>23932.85</v>
      </c>
      <c r="AC186" s="31">
        <v>-0.7</v>
      </c>
      <c r="AD186" s="33">
        <f t="shared" si="47"/>
        <v>1373379.56</v>
      </c>
      <c r="AE186" s="31">
        <v>3447.9199999999996</v>
      </c>
      <c r="AF186" s="32">
        <v>6271.24</v>
      </c>
      <c r="AG186" s="32">
        <v>1740.14</v>
      </c>
      <c r="AH186" s="33">
        <f t="shared" si="59"/>
        <v>1384838.8599999999</v>
      </c>
    </row>
    <row r="187" spans="1:34" s="11" customFormat="1" ht="18" hidden="1" customHeight="1" outlineLevel="2" x14ac:dyDescent="0.25">
      <c r="A187" s="35" t="s">
        <v>591</v>
      </c>
      <c r="B187" s="36" t="s">
        <v>592</v>
      </c>
      <c r="C187" s="37" t="s">
        <v>641</v>
      </c>
      <c r="D187" s="37" t="s">
        <v>85</v>
      </c>
      <c r="E187" s="37" t="str">
        <f t="shared" si="58"/>
        <v>RR55-RG02</v>
      </c>
      <c r="F187" s="38" t="s">
        <v>642</v>
      </c>
      <c r="G187" s="38" t="s">
        <v>385</v>
      </c>
      <c r="H187" s="37" t="s">
        <v>643</v>
      </c>
      <c r="I187" s="37" t="s">
        <v>66</v>
      </c>
      <c r="J187" s="37" t="s">
        <v>653</v>
      </c>
      <c r="K187" s="39" t="s">
        <v>654</v>
      </c>
      <c r="L187" s="30">
        <v>19737.5</v>
      </c>
      <c r="M187" s="30">
        <v>14357.43</v>
      </c>
      <c r="N187" s="30">
        <v>596.24</v>
      </c>
      <c r="O187" s="30">
        <v>238484.76</v>
      </c>
      <c r="P187" s="31">
        <v>2300.3100000000004</v>
      </c>
      <c r="Q187" s="31">
        <v>1391.2300000000002</v>
      </c>
      <c r="R187" s="31">
        <v>0</v>
      </c>
      <c r="S187" s="31">
        <v>8633.7799999999988</v>
      </c>
      <c r="T187" s="31">
        <v>4029.79</v>
      </c>
      <c r="U187" s="31">
        <v>17744.740000000002</v>
      </c>
      <c r="V187" s="32">
        <v>224211.68</v>
      </c>
      <c r="W187" s="31">
        <v>1368.26</v>
      </c>
      <c r="X187" s="31">
        <v>1453.03</v>
      </c>
      <c r="Y187" s="31">
        <v>4594.24</v>
      </c>
      <c r="Z187" s="31">
        <v>605.19000000000005</v>
      </c>
      <c r="AA187" s="31">
        <v>0</v>
      </c>
      <c r="AB187" s="31">
        <v>2687.43</v>
      </c>
      <c r="AC187" s="31">
        <v>514.54999999999995</v>
      </c>
      <c r="AD187" s="33">
        <f t="shared" si="47"/>
        <v>542710.16</v>
      </c>
      <c r="AE187" s="31">
        <v>1368.94</v>
      </c>
      <c r="AF187" s="32">
        <v>2551.77</v>
      </c>
      <c r="AG187" s="32">
        <v>3329.26</v>
      </c>
      <c r="AH187" s="33">
        <f t="shared" si="59"/>
        <v>549960.13</v>
      </c>
    </row>
    <row r="188" spans="1:34" s="11" customFormat="1" ht="18" hidden="1" customHeight="1" outlineLevel="2" x14ac:dyDescent="0.25">
      <c r="A188" s="35" t="s">
        <v>591</v>
      </c>
      <c r="B188" s="36" t="s">
        <v>592</v>
      </c>
      <c r="C188" s="37" t="s">
        <v>641</v>
      </c>
      <c r="D188" s="37" t="s">
        <v>128</v>
      </c>
      <c r="E188" s="37" t="str">
        <f t="shared" si="58"/>
        <v>RR55-RG03</v>
      </c>
      <c r="F188" s="38" t="s">
        <v>642</v>
      </c>
      <c r="G188" s="38" t="s">
        <v>655</v>
      </c>
      <c r="H188" s="37" t="s">
        <v>643</v>
      </c>
      <c r="I188" s="37" t="s">
        <v>66</v>
      </c>
      <c r="J188" s="37" t="s">
        <v>656</v>
      </c>
      <c r="K188" s="39" t="s">
        <v>657</v>
      </c>
      <c r="L188" s="30">
        <v>384948.29</v>
      </c>
      <c r="M188" s="30">
        <v>32506.100000000002</v>
      </c>
      <c r="N188" s="30">
        <v>49.110000000000007</v>
      </c>
      <c r="O188" s="30">
        <v>213372.33999999997</v>
      </c>
      <c r="P188" s="31">
        <v>28615.969999999998</v>
      </c>
      <c r="Q188" s="31">
        <v>114.62</v>
      </c>
      <c r="R188" s="31">
        <v>12409.89</v>
      </c>
      <c r="S188" s="31">
        <v>317.02999999999918</v>
      </c>
      <c r="T188" s="31">
        <v>28400.670000000002</v>
      </c>
      <c r="U188" s="31">
        <v>57663.200000000004</v>
      </c>
      <c r="V188" s="32">
        <v>192611.54</v>
      </c>
      <c r="W188" s="31">
        <v>15282.070000000002</v>
      </c>
      <c r="X188" s="31">
        <v>119.73</v>
      </c>
      <c r="Y188" s="31">
        <v>1095.72</v>
      </c>
      <c r="Z188" s="31">
        <v>49.87</v>
      </c>
      <c r="AA188" s="31">
        <v>0</v>
      </c>
      <c r="AB188" s="31">
        <v>144324.42999999996</v>
      </c>
      <c r="AC188" s="31">
        <v>17955.530000000002</v>
      </c>
      <c r="AD188" s="33">
        <f t="shared" si="47"/>
        <v>1129836.1099999999</v>
      </c>
      <c r="AE188" s="31">
        <v>2702.04</v>
      </c>
      <c r="AF188" s="32">
        <v>6712.62</v>
      </c>
      <c r="AG188" s="32">
        <v>6089.52</v>
      </c>
      <c r="AH188" s="33">
        <f t="shared" si="59"/>
        <v>1145340.29</v>
      </c>
    </row>
    <row r="189" spans="1:34" s="11" customFormat="1" ht="18" hidden="1" customHeight="1" outlineLevel="2" x14ac:dyDescent="0.25">
      <c r="A189" s="35" t="s">
        <v>591</v>
      </c>
      <c r="B189" s="36" t="s">
        <v>592</v>
      </c>
      <c r="C189" s="37" t="s">
        <v>658</v>
      </c>
      <c r="D189" s="37" t="s">
        <v>62</v>
      </c>
      <c r="E189" s="37" t="str">
        <f t="shared" si="58"/>
        <v>RR56-RD01</v>
      </c>
      <c r="F189" s="38" t="s">
        <v>659</v>
      </c>
      <c r="G189" s="38" t="s">
        <v>74</v>
      </c>
      <c r="H189" s="37" t="s">
        <v>660</v>
      </c>
      <c r="I189" s="37" t="s">
        <v>66</v>
      </c>
      <c r="J189" s="37" t="s">
        <v>661</v>
      </c>
      <c r="K189" s="39" t="s">
        <v>662</v>
      </c>
      <c r="L189" s="30">
        <v>545.23</v>
      </c>
      <c r="M189" s="30">
        <v>0</v>
      </c>
      <c r="N189" s="30">
        <v>0</v>
      </c>
      <c r="O189" s="30">
        <v>1484.43</v>
      </c>
      <c r="P189" s="31">
        <v>375.93</v>
      </c>
      <c r="Q189" s="31">
        <v>0</v>
      </c>
      <c r="R189" s="31">
        <v>0</v>
      </c>
      <c r="S189" s="31">
        <v>0</v>
      </c>
      <c r="T189" s="31">
        <v>6.2600000000000016</v>
      </c>
      <c r="U189" s="31">
        <v>82.66</v>
      </c>
      <c r="V189" s="32">
        <v>984.14</v>
      </c>
      <c r="W189" s="31">
        <v>0</v>
      </c>
      <c r="X189" s="31">
        <v>0</v>
      </c>
      <c r="Y189" s="31">
        <v>15.43</v>
      </c>
      <c r="Z189" s="31">
        <v>0</v>
      </c>
      <c r="AA189" s="31">
        <v>0</v>
      </c>
      <c r="AB189" s="31">
        <v>-43.13</v>
      </c>
      <c r="AC189" s="31">
        <v>9.7099999999999991</v>
      </c>
      <c r="AD189" s="33">
        <f t="shared" si="47"/>
        <v>3460.66</v>
      </c>
      <c r="AE189" s="31">
        <v>8.759999999999998</v>
      </c>
      <c r="AF189" s="32">
        <v>0</v>
      </c>
      <c r="AG189" s="32">
        <v>43.13</v>
      </c>
      <c r="AH189" s="33">
        <f t="shared" si="59"/>
        <v>3512.55</v>
      </c>
    </row>
    <row r="190" spans="1:34" s="11" customFormat="1" ht="18" hidden="1" customHeight="1" outlineLevel="2" x14ac:dyDescent="0.25">
      <c r="A190" s="35" t="s">
        <v>591</v>
      </c>
      <c r="B190" s="36" t="s">
        <v>592</v>
      </c>
      <c r="C190" s="37" t="s">
        <v>658</v>
      </c>
      <c r="D190" s="37" t="s">
        <v>68</v>
      </c>
      <c r="E190" s="37" t="str">
        <f t="shared" si="58"/>
        <v>RR56-RG01</v>
      </c>
      <c r="F190" s="38" t="s">
        <v>659</v>
      </c>
      <c r="G190" s="38" t="s">
        <v>82</v>
      </c>
      <c r="H190" s="37" t="s">
        <v>660</v>
      </c>
      <c r="I190" s="37" t="s">
        <v>66</v>
      </c>
      <c r="J190" s="37" t="s">
        <v>663</v>
      </c>
      <c r="K190" s="39" t="s">
        <v>664</v>
      </c>
      <c r="L190" s="30">
        <v>155780.31999999998</v>
      </c>
      <c r="M190" s="30">
        <v>0</v>
      </c>
      <c r="N190" s="30">
        <v>0</v>
      </c>
      <c r="O190" s="30">
        <v>424123.74</v>
      </c>
      <c r="P190" s="31">
        <v>107408.29</v>
      </c>
      <c r="Q190" s="31">
        <v>0</v>
      </c>
      <c r="R190" s="31">
        <v>0</v>
      </c>
      <c r="S190" s="31">
        <v>11300.08</v>
      </c>
      <c r="T190" s="31">
        <v>1786.670000000001</v>
      </c>
      <c r="U190" s="31">
        <v>23618.14</v>
      </c>
      <c r="V190" s="32">
        <v>276933.14</v>
      </c>
      <c r="W190" s="31">
        <v>0</v>
      </c>
      <c r="X190" s="31">
        <v>0</v>
      </c>
      <c r="Y190" s="31">
        <v>9573.2999999999993</v>
      </c>
      <c r="Z190" s="31">
        <v>0</v>
      </c>
      <c r="AA190" s="31">
        <v>0</v>
      </c>
      <c r="AB190" s="31">
        <v>-12323.6</v>
      </c>
      <c r="AC190" s="31">
        <v>2773.18</v>
      </c>
      <c r="AD190" s="33">
        <f t="shared" si="47"/>
        <v>1000973.2600000001</v>
      </c>
      <c r="AE190" s="31">
        <v>2503.73</v>
      </c>
      <c r="AF190" s="32">
        <v>4248.8899999999994</v>
      </c>
      <c r="AG190" s="32">
        <v>12323.6</v>
      </c>
      <c r="AH190" s="33">
        <f t="shared" si="59"/>
        <v>1020049.4800000001</v>
      </c>
    </row>
    <row r="191" spans="1:34" s="11" customFormat="1" ht="18" customHeight="1" outlineLevel="1" collapsed="1" x14ac:dyDescent="0.25">
      <c r="A191" s="40" t="s">
        <v>665</v>
      </c>
      <c r="B191" s="41"/>
      <c r="C191" s="42"/>
      <c r="D191" s="42"/>
      <c r="E191" s="42"/>
      <c r="F191" s="43"/>
      <c r="G191" s="43"/>
      <c r="H191" s="42"/>
      <c r="I191" s="42"/>
      <c r="J191" s="42"/>
      <c r="K191" s="43"/>
      <c r="L191" s="44">
        <f t="shared" ref="L191:AC191" si="60">SUBTOTAL(9,L165:L190)</f>
        <v>11245596.189999999</v>
      </c>
      <c r="M191" s="44">
        <f t="shared" si="60"/>
        <v>3747480.26</v>
      </c>
      <c r="N191" s="44">
        <f t="shared" si="60"/>
        <v>10532.37</v>
      </c>
      <c r="O191" s="44">
        <f t="shared" si="60"/>
        <v>18202494.549999997</v>
      </c>
      <c r="P191" s="44">
        <f t="shared" si="60"/>
        <v>1942572.4499999997</v>
      </c>
      <c r="Q191" s="44">
        <f t="shared" si="60"/>
        <v>24575.500000000004</v>
      </c>
      <c r="R191" s="44">
        <f t="shared" si="60"/>
        <v>136224.75</v>
      </c>
      <c r="S191" s="44">
        <f t="shared" si="60"/>
        <v>1620804.82</v>
      </c>
      <c r="T191" s="44">
        <f t="shared" si="60"/>
        <v>801848.74999999988</v>
      </c>
      <c r="U191" s="44">
        <f t="shared" si="60"/>
        <v>3670924.44</v>
      </c>
      <c r="V191" s="44">
        <f t="shared" si="60"/>
        <v>17381759.34</v>
      </c>
      <c r="W191" s="44">
        <f t="shared" si="60"/>
        <v>554714.28000000014</v>
      </c>
      <c r="X191" s="44">
        <f t="shared" si="60"/>
        <v>25667.379999999997</v>
      </c>
      <c r="Y191" s="44">
        <f t="shared" si="60"/>
        <v>681538.02999999991</v>
      </c>
      <c r="Z191" s="44">
        <f t="shared" si="60"/>
        <v>10690.59</v>
      </c>
      <c r="AA191" s="44">
        <f t="shared" si="60"/>
        <v>0</v>
      </c>
      <c r="AB191" s="44">
        <f t="shared" si="60"/>
        <v>679208.55999999994</v>
      </c>
      <c r="AC191" s="44">
        <f t="shared" si="60"/>
        <v>57303.680000000008</v>
      </c>
      <c r="AD191" s="44">
        <f>SUBTOTAL(9,AD165:AD190)</f>
        <v>60793935.93999999</v>
      </c>
      <c r="AE191" s="44">
        <f>SUBTOTAL(9,AE165:AE190)</f>
        <v>152337.72000000006</v>
      </c>
      <c r="AF191" s="45">
        <f t="shared" ref="AF191:AH191" si="61">SUBTOTAL(9,AF165:AF190)</f>
        <v>273394.65000000002</v>
      </c>
      <c r="AG191" s="45">
        <f t="shared" si="61"/>
        <v>99124.080000000016</v>
      </c>
      <c r="AH191" s="45">
        <f t="shared" si="61"/>
        <v>61318792.389999986</v>
      </c>
    </row>
    <row r="192" spans="1:34" s="11" customFormat="1" ht="18" hidden="1" customHeight="1" outlineLevel="2" x14ac:dyDescent="0.25">
      <c r="A192" s="35" t="s">
        <v>666</v>
      </c>
      <c r="B192" s="36" t="s">
        <v>667</v>
      </c>
      <c r="C192" s="37" t="s">
        <v>668</v>
      </c>
      <c r="D192" s="37" t="s">
        <v>62</v>
      </c>
      <c r="E192" s="37" t="str">
        <f>CONCATENATE(C192,"-",D192)</f>
        <v>RR58-RD01</v>
      </c>
      <c r="F192" s="38" t="s">
        <v>669</v>
      </c>
      <c r="G192" s="38" t="s">
        <v>64</v>
      </c>
      <c r="H192" s="37" t="s">
        <v>670</v>
      </c>
      <c r="I192" s="37" t="s">
        <v>66</v>
      </c>
      <c r="J192" s="37" t="s">
        <v>671</v>
      </c>
      <c r="K192" s="39" t="s">
        <v>672</v>
      </c>
      <c r="L192" s="30">
        <v>55236.940000000017</v>
      </c>
      <c r="M192" s="30">
        <v>17096.220000000005</v>
      </c>
      <c r="N192" s="30">
        <v>199.35000000000002</v>
      </c>
      <c r="O192" s="30">
        <v>135885.86999999994</v>
      </c>
      <c r="P192" s="31">
        <v>12497.810000000001</v>
      </c>
      <c r="Q192" s="31">
        <v>465.14</v>
      </c>
      <c r="R192" s="31">
        <v>1447.5600000000002</v>
      </c>
      <c r="S192" s="31">
        <v>15770.299999999996</v>
      </c>
      <c r="T192" s="31">
        <v>3619.76</v>
      </c>
      <c r="U192" s="31">
        <v>27749.589999999997</v>
      </c>
      <c r="V192" s="32">
        <v>115314.84999999999</v>
      </c>
      <c r="W192" s="31">
        <v>1620.5099999999995</v>
      </c>
      <c r="X192" s="31">
        <v>485.78999999999996</v>
      </c>
      <c r="Y192" s="31">
        <v>12725.529999999999</v>
      </c>
      <c r="Z192" s="31">
        <v>202.34000000000003</v>
      </c>
      <c r="AA192" s="31">
        <v>18.91</v>
      </c>
      <c r="AB192" s="31">
        <v>5518.95</v>
      </c>
      <c r="AC192" s="31">
        <v>85.449999999999974</v>
      </c>
      <c r="AD192" s="33">
        <f t="shared" si="47"/>
        <v>405940.86999999988</v>
      </c>
      <c r="AE192" s="31">
        <v>1018.9999999999997</v>
      </c>
      <c r="AF192" s="32">
        <v>0</v>
      </c>
      <c r="AG192" s="32">
        <v>654.63</v>
      </c>
      <c r="AH192" s="33">
        <f t="shared" ref="AH192:AH193" si="62">SUM(AD192:AG192)</f>
        <v>407614.49999999988</v>
      </c>
    </row>
    <row r="193" spans="1:34" s="11" customFormat="1" ht="18" hidden="1" customHeight="1" outlineLevel="2" x14ac:dyDescent="0.25">
      <c r="A193" s="35" t="s">
        <v>666</v>
      </c>
      <c r="B193" s="36" t="s">
        <v>667</v>
      </c>
      <c r="C193" s="37" t="s">
        <v>668</v>
      </c>
      <c r="D193" s="37" t="s">
        <v>68</v>
      </c>
      <c r="E193" s="37" t="str">
        <f>CONCATENATE(C193,"-",D193)</f>
        <v>RR58-RG01</v>
      </c>
      <c r="F193" s="38" t="s">
        <v>669</v>
      </c>
      <c r="G193" s="38" t="s">
        <v>69</v>
      </c>
      <c r="H193" s="37" t="s">
        <v>670</v>
      </c>
      <c r="I193" s="37" t="s">
        <v>66</v>
      </c>
      <c r="J193" s="37" t="s">
        <v>673</v>
      </c>
      <c r="K193" s="39" t="s">
        <v>674</v>
      </c>
      <c r="L193" s="30">
        <v>15780540.949999999</v>
      </c>
      <c r="M193" s="30">
        <v>4884629.0100000007</v>
      </c>
      <c r="N193" s="30">
        <v>56958.64</v>
      </c>
      <c r="O193" s="30">
        <v>38824512.92999997</v>
      </c>
      <c r="P193" s="31">
        <v>3570226.0500000003</v>
      </c>
      <c r="Q193" s="31">
        <v>132903.5</v>
      </c>
      <c r="R193" s="31">
        <v>413594.74</v>
      </c>
      <c r="S193" s="31">
        <v>2546957.8899999997</v>
      </c>
      <c r="T193" s="31">
        <v>1033815.0300000001</v>
      </c>
      <c r="U193" s="31">
        <v>7928428.290000001</v>
      </c>
      <c r="V193" s="32">
        <v>32436711.489999995</v>
      </c>
      <c r="W193" s="31">
        <v>459530.04000000004</v>
      </c>
      <c r="X193" s="31">
        <v>138808.34999999998</v>
      </c>
      <c r="Y193" s="31">
        <v>1256444.7900000003</v>
      </c>
      <c r="Z193" s="31">
        <v>57814.12000000001</v>
      </c>
      <c r="AA193" s="31">
        <v>5403.46</v>
      </c>
      <c r="AB193" s="31">
        <v>1575474.8800000006</v>
      </c>
      <c r="AC193" s="31">
        <v>24363.729999999996</v>
      </c>
      <c r="AD193" s="33">
        <f t="shared" si="47"/>
        <v>111127117.88999997</v>
      </c>
      <c r="AE193" s="31">
        <v>278967.06</v>
      </c>
      <c r="AF193" s="32">
        <v>510363.25</v>
      </c>
      <c r="AG193" s="32">
        <v>186926.56</v>
      </c>
      <c r="AH193" s="33">
        <f t="shared" si="62"/>
        <v>112103374.75999998</v>
      </c>
    </row>
    <row r="194" spans="1:34" s="11" customFormat="1" ht="18" customHeight="1" outlineLevel="1" collapsed="1" x14ac:dyDescent="0.25">
      <c r="A194" s="40" t="s">
        <v>675</v>
      </c>
      <c r="B194" s="41"/>
      <c r="C194" s="42"/>
      <c r="D194" s="42"/>
      <c r="E194" s="42"/>
      <c r="F194" s="43"/>
      <c r="G194" s="43"/>
      <c r="H194" s="42"/>
      <c r="I194" s="42"/>
      <c r="J194" s="42"/>
      <c r="K194" s="43"/>
      <c r="L194" s="45">
        <f t="shared" ref="L194:AC194" si="63">SUBTOTAL(9,L192:L193)</f>
        <v>15835777.889999999</v>
      </c>
      <c r="M194" s="45">
        <f t="shared" si="63"/>
        <v>4901725.2300000004</v>
      </c>
      <c r="N194" s="45">
        <f t="shared" si="63"/>
        <v>57157.99</v>
      </c>
      <c r="O194" s="45">
        <f t="shared" si="63"/>
        <v>38960398.799999967</v>
      </c>
      <c r="P194" s="44">
        <f t="shared" si="63"/>
        <v>3582723.8600000003</v>
      </c>
      <c r="Q194" s="44">
        <f t="shared" si="63"/>
        <v>133368.64000000001</v>
      </c>
      <c r="R194" s="44">
        <f t="shared" si="63"/>
        <v>415042.3</v>
      </c>
      <c r="S194" s="44">
        <f t="shared" si="63"/>
        <v>2562728.1899999995</v>
      </c>
      <c r="T194" s="44">
        <f t="shared" si="63"/>
        <v>1037434.7900000002</v>
      </c>
      <c r="U194" s="44">
        <f t="shared" si="63"/>
        <v>7956177.8800000008</v>
      </c>
      <c r="V194" s="44">
        <f t="shared" si="63"/>
        <v>32552026.339999996</v>
      </c>
      <c r="W194" s="44">
        <f t="shared" si="63"/>
        <v>461150.55000000005</v>
      </c>
      <c r="X194" s="44">
        <f t="shared" si="63"/>
        <v>139294.13999999998</v>
      </c>
      <c r="Y194" s="44">
        <f t="shared" si="63"/>
        <v>1269170.3200000003</v>
      </c>
      <c r="Z194" s="44">
        <f t="shared" si="63"/>
        <v>58016.460000000006</v>
      </c>
      <c r="AA194" s="44">
        <f t="shared" si="63"/>
        <v>5422.37</v>
      </c>
      <c r="AB194" s="44">
        <f t="shared" si="63"/>
        <v>1580993.8300000005</v>
      </c>
      <c r="AC194" s="44">
        <f t="shared" si="63"/>
        <v>24449.179999999997</v>
      </c>
      <c r="AD194" s="45">
        <f>SUBTOTAL(9,AD192:AD193)</f>
        <v>111533058.75999998</v>
      </c>
      <c r="AE194" s="45">
        <f>SUBTOTAL(9,AE192:AE193)</f>
        <v>279986.06</v>
      </c>
      <c r="AF194" s="45">
        <f t="shared" ref="AF194:AH194" si="64">SUBTOTAL(9,AF192:AF193)</f>
        <v>510363.25</v>
      </c>
      <c r="AG194" s="45">
        <f t="shared" si="64"/>
        <v>187581.19</v>
      </c>
      <c r="AH194" s="45">
        <f t="shared" si="64"/>
        <v>112510989.25999998</v>
      </c>
    </row>
    <row r="195" spans="1:34" s="11" customFormat="1" ht="18" hidden="1" customHeight="1" outlineLevel="2" x14ac:dyDescent="0.25">
      <c r="A195" s="35" t="s">
        <v>676</v>
      </c>
      <c r="B195" s="36" t="s">
        <v>677</v>
      </c>
      <c r="C195" s="37" t="s">
        <v>678</v>
      </c>
      <c r="D195" s="37" t="s">
        <v>62</v>
      </c>
      <c r="E195" s="37" t="str">
        <f t="shared" ref="E195:E200" si="65">CONCATENATE(C195,"-",D195)</f>
        <v>RR61-RD01</v>
      </c>
      <c r="F195" s="38" t="s">
        <v>679</v>
      </c>
      <c r="G195" s="38" t="s">
        <v>680</v>
      </c>
      <c r="H195" s="37" t="s">
        <v>681</v>
      </c>
      <c r="I195" s="37" t="s">
        <v>66</v>
      </c>
      <c r="J195" s="37" t="s">
        <v>682</v>
      </c>
      <c r="K195" s="39" t="s">
        <v>683</v>
      </c>
      <c r="L195" s="30">
        <v>7337.59</v>
      </c>
      <c r="M195" s="30">
        <v>6864.5399999999991</v>
      </c>
      <c r="N195" s="30">
        <v>68.84</v>
      </c>
      <c r="O195" s="30">
        <v>16815.349999999999</v>
      </c>
      <c r="P195" s="31">
        <v>1398.39</v>
      </c>
      <c r="Q195" s="31">
        <v>160.62</v>
      </c>
      <c r="R195" s="31">
        <v>58.76</v>
      </c>
      <c r="S195" s="31">
        <v>260.54000000000002</v>
      </c>
      <c r="T195" s="31">
        <v>2109.7100000000005</v>
      </c>
      <c r="U195" s="31">
        <v>3071.2</v>
      </c>
      <c r="V195" s="32">
        <v>16831.129999999997</v>
      </c>
      <c r="W195" s="31">
        <v>1115.46</v>
      </c>
      <c r="X195" s="31">
        <v>167.76</v>
      </c>
      <c r="Y195" s="31">
        <v>417.11</v>
      </c>
      <c r="Z195" s="31">
        <v>69.87</v>
      </c>
      <c r="AA195" s="31">
        <v>0</v>
      </c>
      <c r="AB195" s="31">
        <v>2402.7300000000005</v>
      </c>
      <c r="AC195" s="31">
        <v>-5084.8999999999996</v>
      </c>
      <c r="AD195" s="33">
        <f t="shared" si="47"/>
        <v>54064.7</v>
      </c>
      <c r="AE195" s="31">
        <v>93.100000000000023</v>
      </c>
      <c r="AF195" s="32">
        <v>0</v>
      </c>
      <c r="AG195" s="32">
        <v>2418.84</v>
      </c>
      <c r="AH195" s="33">
        <f t="shared" ref="AH195:AH200" si="66">SUM(AD195:AG195)</f>
        <v>56576.639999999999</v>
      </c>
    </row>
    <row r="196" spans="1:34" s="11" customFormat="1" ht="18" hidden="1" customHeight="1" outlineLevel="2" x14ac:dyDescent="0.25">
      <c r="A196" s="35" t="s">
        <v>676</v>
      </c>
      <c r="B196" s="36" t="s">
        <v>677</v>
      </c>
      <c r="C196" s="37" t="s">
        <v>678</v>
      </c>
      <c r="D196" s="37" t="s">
        <v>68</v>
      </c>
      <c r="E196" s="37" t="str">
        <f t="shared" si="65"/>
        <v>RR61-RG01</v>
      </c>
      <c r="F196" s="38" t="s">
        <v>679</v>
      </c>
      <c r="G196" s="38" t="s">
        <v>684</v>
      </c>
      <c r="H196" s="37" t="s">
        <v>681</v>
      </c>
      <c r="I196" s="37" t="s">
        <v>66</v>
      </c>
      <c r="J196" s="37" t="s">
        <v>685</v>
      </c>
      <c r="K196" s="39" t="s">
        <v>686</v>
      </c>
      <c r="L196" s="30">
        <v>9638.590000000002</v>
      </c>
      <c r="M196" s="30">
        <v>12645.530000000002</v>
      </c>
      <c r="N196" s="30">
        <v>451.35</v>
      </c>
      <c r="O196" s="30">
        <v>110218.13</v>
      </c>
      <c r="P196" s="31">
        <v>9169</v>
      </c>
      <c r="Q196" s="31">
        <v>1053.1399999999999</v>
      </c>
      <c r="R196" s="31">
        <v>385.34</v>
      </c>
      <c r="S196" s="31">
        <v>1747.8700000000001</v>
      </c>
      <c r="T196" s="31">
        <v>9160.31</v>
      </c>
      <c r="U196" s="31">
        <v>14442.609999999999</v>
      </c>
      <c r="V196" s="32">
        <v>104010.20999999999</v>
      </c>
      <c r="W196" s="31">
        <v>7031.8899999999985</v>
      </c>
      <c r="X196" s="31">
        <v>1099.9199999999998</v>
      </c>
      <c r="Y196" s="31">
        <v>1530.6</v>
      </c>
      <c r="Z196" s="31">
        <v>458.12</v>
      </c>
      <c r="AA196" s="31">
        <v>0</v>
      </c>
      <c r="AB196" s="31">
        <v>17061.53</v>
      </c>
      <c r="AC196" s="31">
        <v>-33343.270000000004</v>
      </c>
      <c r="AD196" s="33">
        <f t="shared" si="47"/>
        <v>266760.86999999988</v>
      </c>
      <c r="AE196" s="31">
        <v>577.99999999999989</v>
      </c>
      <c r="AF196" s="32">
        <v>2324.7600000000002</v>
      </c>
      <c r="AG196" s="32">
        <v>2883.84</v>
      </c>
      <c r="AH196" s="33">
        <f t="shared" si="66"/>
        <v>272547.46999999991</v>
      </c>
    </row>
    <row r="197" spans="1:34" s="11" customFormat="1" ht="18" hidden="1" customHeight="1" outlineLevel="2" x14ac:dyDescent="0.25">
      <c r="A197" s="35" t="s">
        <v>676</v>
      </c>
      <c r="B197" s="36" t="s">
        <v>677</v>
      </c>
      <c r="C197" s="37" t="s">
        <v>687</v>
      </c>
      <c r="D197" s="37" t="s">
        <v>62</v>
      </c>
      <c r="E197" s="37" t="str">
        <f t="shared" si="65"/>
        <v>RR62-RD01</v>
      </c>
      <c r="F197" s="38" t="s">
        <v>688</v>
      </c>
      <c r="G197" s="38" t="s">
        <v>74</v>
      </c>
      <c r="H197" s="37" t="s">
        <v>689</v>
      </c>
      <c r="I197" s="37" t="s">
        <v>66</v>
      </c>
      <c r="J197" s="37" t="s">
        <v>690</v>
      </c>
      <c r="K197" s="39" t="s">
        <v>691</v>
      </c>
      <c r="L197" s="30">
        <v>165332.73000000001</v>
      </c>
      <c r="M197" s="30">
        <v>61185.68</v>
      </c>
      <c r="N197" s="30">
        <v>137.29000000000002</v>
      </c>
      <c r="O197" s="30">
        <v>323009.82</v>
      </c>
      <c r="P197" s="31">
        <v>28361.85</v>
      </c>
      <c r="Q197" s="31">
        <v>320.33999999999997</v>
      </c>
      <c r="R197" s="31">
        <v>1429.78</v>
      </c>
      <c r="S197" s="31">
        <v>47188.66</v>
      </c>
      <c r="T197" s="31">
        <v>26577.65</v>
      </c>
      <c r="U197" s="31">
        <v>44266.010000000009</v>
      </c>
      <c r="V197" s="32">
        <v>296781.73</v>
      </c>
      <c r="W197" s="31">
        <v>7574.68</v>
      </c>
      <c r="X197" s="31">
        <v>334.56</v>
      </c>
      <c r="Y197" s="31">
        <v>40999.32</v>
      </c>
      <c r="Z197" s="31">
        <v>139.35</v>
      </c>
      <c r="AA197" s="31">
        <v>343.18</v>
      </c>
      <c r="AB197" s="31">
        <v>32986.47</v>
      </c>
      <c r="AC197" s="31">
        <v>477.13999999999993</v>
      </c>
      <c r="AD197" s="33">
        <f t="shared" si="47"/>
        <v>1077446.24</v>
      </c>
      <c r="AE197" s="31">
        <v>2706.33</v>
      </c>
      <c r="AF197" s="32">
        <v>0</v>
      </c>
      <c r="AG197" s="32">
        <v>2376.79</v>
      </c>
      <c r="AH197" s="33">
        <f t="shared" si="66"/>
        <v>1082529.3600000001</v>
      </c>
    </row>
    <row r="198" spans="1:34" s="11" customFormat="1" ht="18" hidden="1" customHeight="1" outlineLevel="2" x14ac:dyDescent="0.25">
      <c r="A198" s="35" t="s">
        <v>676</v>
      </c>
      <c r="B198" s="36" t="s">
        <v>677</v>
      </c>
      <c r="C198" s="37" t="s">
        <v>687</v>
      </c>
      <c r="D198" s="37" t="s">
        <v>78</v>
      </c>
      <c r="E198" s="37" t="str">
        <f t="shared" si="65"/>
        <v>RR62-RD02</v>
      </c>
      <c r="F198" s="38" t="s">
        <v>688</v>
      </c>
      <c r="G198" s="38" t="s">
        <v>692</v>
      </c>
      <c r="H198" s="37" t="s">
        <v>689</v>
      </c>
      <c r="I198" s="37" t="s">
        <v>66</v>
      </c>
      <c r="J198" s="37" t="s">
        <v>693</v>
      </c>
      <c r="K198" s="39" t="s">
        <v>694</v>
      </c>
      <c r="L198" s="30">
        <v>1105.67</v>
      </c>
      <c r="M198" s="30">
        <v>0</v>
      </c>
      <c r="N198" s="30">
        <v>0</v>
      </c>
      <c r="O198" s="30">
        <v>5619.1</v>
      </c>
      <c r="P198" s="31">
        <v>0</v>
      </c>
      <c r="Q198" s="31">
        <v>0</v>
      </c>
      <c r="R198" s="31">
        <v>0</v>
      </c>
      <c r="S198" s="31">
        <v>2.3199999999999998</v>
      </c>
      <c r="T198" s="31">
        <v>0</v>
      </c>
      <c r="U198" s="31">
        <v>0</v>
      </c>
      <c r="V198" s="32">
        <v>5442.89</v>
      </c>
      <c r="W198" s="31">
        <v>0</v>
      </c>
      <c r="X198" s="31">
        <v>0</v>
      </c>
      <c r="Y198" s="31">
        <v>2.23</v>
      </c>
      <c r="Z198" s="31">
        <v>0</v>
      </c>
      <c r="AA198" s="31">
        <v>0</v>
      </c>
      <c r="AB198" s="31">
        <v>0</v>
      </c>
      <c r="AC198" s="31">
        <v>0</v>
      </c>
      <c r="AD198" s="33">
        <f t="shared" si="47"/>
        <v>12172.21</v>
      </c>
      <c r="AE198" s="31">
        <v>30.510000000000005</v>
      </c>
      <c r="AF198" s="32">
        <v>0</v>
      </c>
      <c r="AG198" s="32">
        <v>0</v>
      </c>
      <c r="AH198" s="33">
        <f t="shared" si="66"/>
        <v>12202.72</v>
      </c>
    </row>
    <row r="199" spans="1:34" s="11" customFormat="1" ht="18" hidden="1" customHeight="1" outlineLevel="2" x14ac:dyDescent="0.25">
      <c r="A199" s="35" t="s">
        <v>676</v>
      </c>
      <c r="B199" s="36" t="s">
        <v>677</v>
      </c>
      <c r="C199" s="37" t="s">
        <v>687</v>
      </c>
      <c r="D199" s="37" t="s">
        <v>68</v>
      </c>
      <c r="E199" s="37" t="str">
        <f t="shared" si="65"/>
        <v>RR62-RG01</v>
      </c>
      <c r="F199" s="38" t="s">
        <v>688</v>
      </c>
      <c r="G199" s="38" t="s">
        <v>82</v>
      </c>
      <c r="H199" s="37" t="s">
        <v>689</v>
      </c>
      <c r="I199" s="37" t="s">
        <v>66</v>
      </c>
      <c r="J199" s="37" t="s">
        <v>695</v>
      </c>
      <c r="K199" s="39" t="s">
        <v>696</v>
      </c>
      <c r="L199" s="30">
        <v>1038671.6299999999</v>
      </c>
      <c r="M199" s="30">
        <v>401142.02</v>
      </c>
      <c r="N199" s="30">
        <v>895.43000000000006</v>
      </c>
      <c r="O199" s="30">
        <v>2117900.8399999994</v>
      </c>
      <c r="P199" s="31">
        <v>186065.97</v>
      </c>
      <c r="Q199" s="31">
        <v>2089.3200000000002</v>
      </c>
      <c r="R199" s="31">
        <v>9347.67</v>
      </c>
      <c r="S199" s="31">
        <v>275186.82000000007</v>
      </c>
      <c r="T199" s="31">
        <v>174141.91</v>
      </c>
      <c r="U199" s="31">
        <v>289258.56999999995</v>
      </c>
      <c r="V199" s="32">
        <v>1918369.24</v>
      </c>
      <c r="W199" s="31">
        <v>49604.800000000003</v>
      </c>
      <c r="X199" s="31">
        <v>2182.15</v>
      </c>
      <c r="Y199" s="31">
        <v>241462.43000000002</v>
      </c>
      <c r="Z199" s="31">
        <v>908.88999999999987</v>
      </c>
      <c r="AA199" s="31">
        <v>2111.9</v>
      </c>
      <c r="AB199" s="31">
        <v>214352.85</v>
      </c>
      <c r="AC199" s="31">
        <v>3069.5799999999995</v>
      </c>
      <c r="AD199" s="33">
        <f t="shared" si="47"/>
        <v>6926762.0199999996</v>
      </c>
      <c r="AE199" s="31">
        <v>17481.310000000001</v>
      </c>
      <c r="AF199" s="32">
        <v>27466.929999999997</v>
      </c>
      <c r="AG199" s="32">
        <v>14644.16</v>
      </c>
      <c r="AH199" s="33">
        <f t="shared" si="66"/>
        <v>6986354.419999999</v>
      </c>
    </row>
    <row r="200" spans="1:34" s="11" customFormat="1" ht="18" hidden="1" customHeight="1" outlineLevel="2" x14ac:dyDescent="0.25">
      <c r="A200" s="35" t="s">
        <v>676</v>
      </c>
      <c r="B200" s="36" t="s">
        <v>677</v>
      </c>
      <c r="C200" s="37" t="s">
        <v>687</v>
      </c>
      <c r="D200" s="37" t="s">
        <v>85</v>
      </c>
      <c r="E200" s="37" t="str">
        <f t="shared" si="65"/>
        <v>RR62-RG02</v>
      </c>
      <c r="F200" s="38" t="s">
        <v>688</v>
      </c>
      <c r="G200" s="38" t="s">
        <v>697</v>
      </c>
      <c r="H200" s="37" t="s">
        <v>689</v>
      </c>
      <c r="I200" s="37" t="s">
        <v>66</v>
      </c>
      <c r="J200" s="37" t="s">
        <v>698</v>
      </c>
      <c r="K200" s="39" t="s">
        <v>699</v>
      </c>
      <c r="L200" s="30">
        <v>6804.13</v>
      </c>
      <c r="M200" s="30">
        <v>0</v>
      </c>
      <c r="N200" s="30">
        <v>0</v>
      </c>
      <c r="O200" s="30">
        <v>36846.54</v>
      </c>
      <c r="P200" s="31">
        <v>0</v>
      </c>
      <c r="Q200" s="31">
        <v>0</v>
      </c>
      <c r="R200" s="31">
        <v>0</v>
      </c>
      <c r="S200" s="31">
        <v>1496.6999999999998</v>
      </c>
      <c r="T200" s="31">
        <v>0</v>
      </c>
      <c r="U200" s="31">
        <v>0</v>
      </c>
      <c r="V200" s="32">
        <v>35434.969999999994</v>
      </c>
      <c r="W200" s="31">
        <v>0</v>
      </c>
      <c r="X200" s="31">
        <v>0</v>
      </c>
      <c r="Y200" s="31">
        <v>1049.22</v>
      </c>
      <c r="Z200" s="31">
        <v>0</v>
      </c>
      <c r="AA200" s="31">
        <v>0</v>
      </c>
      <c r="AB200" s="31">
        <v>0</v>
      </c>
      <c r="AC200" s="31">
        <v>-0.01</v>
      </c>
      <c r="AD200" s="33">
        <f t="shared" si="47"/>
        <v>81631.55</v>
      </c>
      <c r="AE200" s="31">
        <v>204.39999999999998</v>
      </c>
      <c r="AF200" s="32">
        <v>327.22999999999996</v>
      </c>
      <c r="AG200" s="32">
        <v>0</v>
      </c>
      <c r="AH200" s="33">
        <f t="shared" si="66"/>
        <v>82163.179999999993</v>
      </c>
    </row>
    <row r="201" spans="1:34" s="11" customFormat="1" ht="18" customHeight="1" outlineLevel="1" collapsed="1" x14ac:dyDescent="0.25">
      <c r="A201" s="40" t="s">
        <v>700</v>
      </c>
      <c r="B201" s="41"/>
      <c r="C201" s="42"/>
      <c r="D201" s="42"/>
      <c r="E201" s="42"/>
      <c r="F201" s="43"/>
      <c r="G201" s="43"/>
      <c r="H201" s="42"/>
      <c r="I201" s="42"/>
      <c r="J201" s="42"/>
      <c r="K201" s="43"/>
      <c r="L201" s="45">
        <f t="shared" ref="L201:AC201" si="67">SUBTOTAL(9,L195:L200)</f>
        <v>1228890.3399999999</v>
      </c>
      <c r="M201" s="45">
        <f t="shared" si="67"/>
        <v>481837.77</v>
      </c>
      <c r="N201" s="45">
        <f t="shared" si="67"/>
        <v>1552.91</v>
      </c>
      <c r="O201" s="45">
        <f t="shared" si="67"/>
        <v>2610409.7799999993</v>
      </c>
      <c r="P201" s="44">
        <f t="shared" si="67"/>
        <v>224995.21</v>
      </c>
      <c r="Q201" s="44">
        <f t="shared" si="67"/>
        <v>3623.42</v>
      </c>
      <c r="R201" s="44">
        <f t="shared" si="67"/>
        <v>11221.55</v>
      </c>
      <c r="S201" s="44">
        <f t="shared" si="67"/>
        <v>325882.91000000009</v>
      </c>
      <c r="T201" s="44">
        <f t="shared" si="67"/>
        <v>211989.58000000002</v>
      </c>
      <c r="U201" s="44">
        <f t="shared" si="67"/>
        <v>351038.38999999996</v>
      </c>
      <c r="V201" s="44">
        <f t="shared" si="67"/>
        <v>2376870.1700000004</v>
      </c>
      <c r="W201" s="44">
        <f t="shared" si="67"/>
        <v>65326.83</v>
      </c>
      <c r="X201" s="44">
        <f t="shared" si="67"/>
        <v>3784.39</v>
      </c>
      <c r="Y201" s="44">
        <f t="shared" si="67"/>
        <v>285460.90999999997</v>
      </c>
      <c r="Z201" s="44">
        <f t="shared" si="67"/>
        <v>1576.23</v>
      </c>
      <c r="AA201" s="44">
        <f t="shared" si="67"/>
        <v>2455.08</v>
      </c>
      <c r="AB201" s="44">
        <f t="shared" si="67"/>
        <v>266803.58</v>
      </c>
      <c r="AC201" s="44">
        <f t="shared" si="67"/>
        <v>-34881.460000000006</v>
      </c>
      <c r="AD201" s="45">
        <f>SUBTOTAL(9,AD195:AD200)</f>
        <v>8418837.5899999999</v>
      </c>
      <c r="AE201" s="45">
        <f>SUBTOTAL(9,AE195:AE200)</f>
        <v>21093.65</v>
      </c>
      <c r="AF201" s="45">
        <f t="shared" ref="AF201:AH201" si="68">SUBTOTAL(9,AF195:AF200)</f>
        <v>30118.919999999995</v>
      </c>
      <c r="AG201" s="45">
        <f t="shared" si="68"/>
        <v>22323.63</v>
      </c>
      <c r="AH201" s="45">
        <f t="shared" si="68"/>
        <v>8492373.7899999991</v>
      </c>
    </row>
    <row r="202" spans="1:34" s="11" customFormat="1" ht="18" hidden="1" customHeight="1" outlineLevel="2" x14ac:dyDescent="0.25">
      <c r="A202" s="35" t="s">
        <v>701</v>
      </c>
      <c r="B202" s="36" t="s">
        <v>702</v>
      </c>
      <c r="C202" s="37" t="s">
        <v>703</v>
      </c>
      <c r="D202" s="37" t="s">
        <v>62</v>
      </c>
      <c r="E202" s="37" t="str">
        <f t="shared" ref="E202:E211" si="69">CONCATENATE(C202,"-",D202)</f>
        <v>RR64-RD01</v>
      </c>
      <c r="F202" s="38" t="s">
        <v>704</v>
      </c>
      <c r="G202" s="38" t="s">
        <v>64</v>
      </c>
      <c r="H202" s="37" t="s">
        <v>705</v>
      </c>
      <c r="I202" s="37" t="s">
        <v>66</v>
      </c>
      <c r="J202" s="37" t="s">
        <v>706</v>
      </c>
      <c r="K202" s="39" t="s">
        <v>707</v>
      </c>
      <c r="L202" s="30">
        <v>440001.25</v>
      </c>
      <c r="M202" s="30">
        <v>63298.44000000001</v>
      </c>
      <c r="N202" s="30">
        <v>1008.3899999999999</v>
      </c>
      <c r="O202" s="30">
        <v>565243.78999999992</v>
      </c>
      <c r="P202" s="31">
        <v>31793.24</v>
      </c>
      <c r="Q202" s="31">
        <v>2352.91</v>
      </c>
      <c r="R202" s="31">
        <v>11540.74</v>
      </c>
      <c r="S202" s="31">
        <v>5346.7800000000007</v>
      </c>
      <c r="T202" s="31">
        <v>32483.979999999996</v>
      </c>
      <c r="U202" s="31">
        <v>92208.87000000001</v>
      </c>
      <c r="V202" s="32">
        <v>617274.10000000009</v>
      </c>
      <c r="W202" s="31">
        <v>6103.04</v>
      </c>
      <c r="X202" s="31">
        <v>2457.4400000000005</v>
      </c>
      <c r="Y202" s="31">
        <v>985.26</v>
      </c>
      <c r="Z202" s="31">
        <v>1023.56</v>
      </c>
      <c r="AA202" s="31">
        <v>0</v>
      </c>
      <c r="AB202" s="31">
        <v>57414.650000000016</v>
      </c>
      <c r="AC202" s="31">
        <v>27190.910000000003</v>
      </c>
      <c r="AD202" s="33">
        <f t="shared" si="47"/>
        <v>1957727.3499999999</v>
      </c>
      <c r="AE202" s="31">
        <v>4904.0600000000004</v>
      </c>
      <c r="AF202" s="32">
        <v>0</v>
      </c>
      <c r="AG202" s="32">
        <v>4914.57</v>
      </c>
      <c r="AH202" s="33">
        <f t="shared" ref="AH202:AH211" si="70">SUM(AD202:AG202)</f>
        <v>1967545.98</v>
      </c>
    </row>
    <row r="203" spans="1:34" s="11" customFormat="1" ht="18" hidden="1" customHeight="1" outlineLevel="2" x14ac:dyDescent="0.25">
      <c r="A203" s="35" t="s">
        <v>701</v>
      </c>
      <c r="B203" s="36" t="s">
        <v>702</v>
      </c>
      <c r="C203" s="37" t="s">
        <v>703</v>
      </c>
      <c r="D203" s="37" t="s">
        <v>68</v>
      </c>
      <c r="E203" s="37" t="str">
        <f t="shared" si="69"/>
        <v>RR64-RG01</v>
      </c>
      <c r="F203" s="38" t="s">
        <v>704</v>
      </c>
      <c r="G203" s="38" t="s">
        <v>69</v>
      </c>
      <c r="H203" s="37" t="s">
        <v>705</v>
      </c>
      <c r="I203" s="37" t="s">
        <v>66</v>
      </c>
      <c r="J203" s="37" t="s">
        <v>708</v>
      </c>
      <c r="K203" s="39" t="s">
        <v>709</v>
      </c>
      <c r="L203" s="30">
        <v>3695163.959999999</v>
      </c>
      <c r="M203" s="30">
        <v>1111238.9600000002</v>
      </c>
      <c r="N203" s="30">
        <v>6908.7100000000009</v>
      </c>
      <c r="O203" s="30">
        <v>5355473.5399999991</v>
      </c>
      <c r="P203" s="31">
        <v>246993.11</v>
      </c>
      <c r="Q203" s="31">
        <v>16120.289999999999</v>
      </c>
      <c r="R203" s="31">
        <v>75600.219999999987</v>
      </c>
      <c r="S203" s="31">
        <v>170041.13999999998</v>
      </c>
      <c r="T203" s="31">
        <v>237217.04000000004</v>
      </c>
      <c r="U203" s="31">
        <v>870571.83999999985</v>
      </c>
      <c r="V203" s="32">
        <v>5478031.4500000011</v>
      </c>
      <c r="W203" s="31">
        <v>346810.87000000005</v>
      </c>
      <c r="X203" s="31">
        <v>16836.499999999996</v>
      </c>
      <c r="Y203" s="31">
        <v>76244.850000000006</v>
      </c>
      <c r="Z203" s="31">
        <v>7012.46</v>
      </c>
      <c r="AA203" s="31">
        <v>0</v>
      </c>
      <c r="AB203" s="31">
        <v>381258.86999999982</v>
      </c>
      <c r="AC203" s="31">
        <v>226422.59000000003</v>
      </c>
      <c r="AD203" s="33">
        <f t="shared" si="47"/>
        <v>18317946.400000002</v>
      </c>
      <c r="AE203" s="31">
        <v>45616.7</v>
      </c>
      <c r="AF203" s="32">
        <v>70830.14</v>
      </c>
      <c r="AG203" s="32">
        <v>57330.21</v>
      </c>
      <c r="AH203" s="33">
        <f t="shared" si="70"/>
        <v>18491723.450000003</v>
      </c>
    </row>
    <row r="204" spans="1:34" s="11" customFormat="1" ht="18" hidden="1" customHeight="1" outlineLevel="2" x14ac:dyDescent="0.25">
      <c r="A204" s="35" t="s">
        <v>701</v>
      </c>
      <c r="B204" s="36" t="s">
        <v>702</v>
      </c>
      <c r="C204" s="37" t="s">
        <v>710</v>
      </c>
      <c r="D204" s="37" t="s">
        <v>62</v>
      </c>
      <c r="E204" s="37" t="str">
        <f t="shared" si="69"/>
        <v>RR65-RD01</v>
      </c>
      <c r="F204" s="38" t="s">
        <v>711</v>
      </c>
      <c r="G204" s="38" t="s">
        <v>64</v>
      </c>
      <c r="H204" s="37" t="s">
        <v>712</v>
      </c>
      <c r="I204" s="37" t="s">
        <v>66</v>
      </c>
      <c r="J204" s="37" t="s">
        <v>713</v>
      </c>
      <c r="K204" s="39" t="s">
        <v>714</v>
      </c>
      <c r="L204" s="30">
        <v>332347.89</v>
      </c>
      <c r="M204" s="30">
        <v>405.40999999999997</v>
      </c>
      <c r="N204" s="30">
        <v>3.02</v>
      </c>
      <c r="O204" s="30">
        <v>338615.28000000014</v>
      </c>
      <c r="P204" s="31">
        <v>135457.84</v>
      </c>
      <c r="Q204" s="31">
        <v>7.05</v>
      </c>
      <c r="R204" s="31">
        <v>2069.6099999999997</v>
      </c>
      <c r="S204" s="31">
        <v>13260.49</v>
      </c>
      <c r="T204" s="31">
        <v>13245.310000000001</v>
      </c>
      <c r="U204" s="31">
        <v>50237.119999999995</v>
      </c>
      <c r="V204" s="32">
        <v>281438.95999999996</v>
      </c>
      <c r="W204" s="31">
        <v>1251.95</v>
      </c>
      <c r="X204" s="31">
        <v>7.36</v>
      </c>
      <c r="Y204" s="31">
        <v>695.56</v>
      </c>
      <c r="Z204" s="31">
        <v>3.06</v>
      </c>
      <c r="AA204" s="31">
        <v>0</v>
      </c>
      <c r="AB204" s="31">
        <v>105918.39999999998</v>
      </c>
      <c r="AC204" s="31">
        <v>453.99</v>
      </c>
      <c r="AD204" s="33">
        <f t="shared" ref="AD204:AD211" si="71">SUM(L204:AC204)</f>
        <v>1275418.3</v>
      </c>
      <c r="AE204" s="31">
        <v>3204.0099999999998</v>
      </c>
      <c r="AF204" s="32">
        <v>0</v>
      </c>
      <c r="AG204" s="32">
        <v>2984.41</v>
      </c>
      <c r="AH204" s="33">
        <f t="shared" si="70"/>
        <v>1281606.72</v>
      </c>
    </row>
    <row r="205" spans="1:34" s="11" customFormat="1" ht="18" hidden="1" customHeight="1" outlineLevel="2" x14ac:dyDescent="0.25">
      <c r="A205" s="35" t="s">
        <v>701</v>
      </c>
      <c r="B205" s="36" t="s">
        <v>702</v>
      </c>
      <c r="C205" s="37" t="s">
        <v>710</v>
      </c>
      <c r="D205" s="37" t="s">
        <v>68</v>
      </c>
      <c r="E205" s="37" t="str">
        <f t="shared" si="69"/>
        <v>RR65-RG01</v>
      </c>
      <c r="F205" s="38" t="s">
        <v>711</v>
      </c>
      <c r="G205" s="38" t="s">
        <v>69</v>
      </c>
      <c r="H205" s="37" t="s">
        <v>712</v>
      </c>
      <c r="I205" s="37" t="s">
        <v>66</v>
      </c>
      <c r="J205" s="37" t="s">
        <v>715</v>
      </c>
      <c r="K205" s="39" t="s">
        <v>716</v>
      </c>
      <c r="L205" s="30">
        <v>5181931.1099999994</v>
      </c>
      <c r="M205" s="30">
        <v>288665.48</v>
      </c>
      <c r="N205" s="30">
        <v>38.97</v>
      </c>
      <c r="O205" s="30">
        <v>2955939.21</v>
      </c>
      <c r="P205" s="31">
        <v>1758898.48</v>
      </c>
      <c r="Q205" s="31">
        <v>90.94</v>
      </c>
      <c r="R205" s="31">
        <v>13297.22</v>
      </c>
      <c r="S205" s="31">
        <v>630998.75999999989</v>
      </c>
      <c r="T205" s="31">
        <v>357003.47</v>
      </c>
      <c r="U205" s="31">
        <v>1129916.8699999999</v>
      </c>
      <c r="V205" s="32">
        <v>4946627.1100000013</v>
      </c>
      <c r="W205" s="31">
        <v>344166.94</v>
      </c>
      <c r="X205" s="31">
        <v>94.99</v>
      </c>
      <c r="Y205" s="31">
        <v>60774.899999999994</v>
      </c>
      <c r="Z205" s="31">
        <v>39.56</v>
      </c>
      <c r="AA205" s="31">
        <v>0</v>
      </c>
      <c r="AB205" s="31">
        <v>1190258.3600000001</v>
      </c>
      <c r="AC205" s="31">
        <v>12057.57</v>
      </c>
      <c r="AD205" s="33">
        <f t="shared" si="71"/>
        <v>18870799.939999998</v>
      </c>
      <c r="AE205" s="31">
        <v>47626.740000000005</v>
      </c>
      <c r="AF205" s="32">
        <v>59633.5</v>
      </c>
      <c r="AG205" s="32">
        <v>105835.86</v>
      </c>
      <c r="AH205" s="33">
        <f t="shared" si="70"/>
        <v>19083896.039999995</v>
      </c>
    </row>
    <row r="206" spans="1:34" s="11" customFormat="1" ht="18" hidden="1" customHeight="1" outlineLevel="2" x14ac:dyDescent="0.25">
      <c r="A206" s="35" t="s">
        <v>701</v>
      </c>
      <c r="B206" s="36" t="s">
        <v>702</v>
      </c>
      <c r="C206" s="37" t="s">
        <v>717</v>
      </c>
      <c r="D206" s="37" t="s">
        <v>62</v>
      </c>
      <c r="E206" s="37" t="str">
        <f t="shared" si="69"/>
        <v>RR66-RD01</v>
      </c>
      <c r="F206" s="38" t="s">
        <v>718</v>
      </c>
      <c r="G206" s="38" t="s">
        <v>74</v>
      </c>
      <c r="H206" s="37" t="s">
        <v>719</v>
      </c>
      <c r="I206" s="37" t="s">
        <v>66</v>
      </c>
      <c r="J206" s="37" t="s">
        <v>720</v>
      </c>
      <c r="K206" s="39" t="s">
        <v>721</v>
      </c>
      <c r="L206" s="30">
        <v>24361.95</v>
      </c>
      <c r="M206" s="30">
        <v>5145.38</v>
      </c>
      <c r="N206" s="30">
        <v>0</v>
      </c>
      <c r="O206" s="30">
        <v>49912.05000000001</v>
      </c>
      <c r="P206" s="31">
        <v>8374.3799999999992</v>
      </c>
      <c r="Q206" s="31">
        <v>0</v>
      </c>
      <c r="R206" s="31">
        <v>20.66</v>
      </c>
      <c r="S206" s="31">
        <v>4311.34</v>
      </c>
      <c r="T206" s="31">
        <v>64.78</v>
      </c>
      <c r="U206" s="31">
        <v>7237.3499999999995</v>
      </c>
      <c r="V206" s="32">
        <v>24155.59</v>
      </c>
      <c r="W206" s="31">
        <v>7203.8499999999995</v>
      </c>
      <c r="X206" s="31">
        <v>0</v>
      </c>
      <c r="Y206" s="31">
        <v>580.96</v>
      </c>
      <c r="Z206" s="31">
        <v>0</v>
      </c>
      <c r="AA206" s="31">
        <v>0</v>
      </c>
      <c r="AB206" s="31">
        <v>4845.869999999999</v>
      </c>
      <c r="AC206" s="31">
        <v>581.16</v>
      </c>
      <c r="AD206" s="33">
        <f t="shared" si="71"/>
        <v>136795.32</v>
      </c>
      <c r="AE206" s="31">
        <v>342.61999999999995</v>
      </c>
      <c r="AF206" s="32">
        <v>0</v>
      </c>
      <c r="AG206" s="32">
        <v>421.93</v>
      </c>
      <c r="AH206" s="33">
        <f t="shared" si="70"/>
        <v>137559.87</v>
      </c>
    </row>
    <row r="207" spans="1:34" s="11" customFormat="1" ht="18" hidden="1" customHeight="1" outlineLevel="2" x14ac:dyDescent="0.25">
      <c r="A207" s="35" t="s">
        <v>701</v>
      </c>
      <c r="B207" s="36" t="s">
        <v>702</v>
      </c>
      <c r="C207" s="37" t="s">
        <v>717</v>
      </c>
      <c r="D207" s="37" t="s">
        <v>68</v>
      </c>
      <c r="E207" s="37" t="str">
        <f t="shared" si="69"/>
        <v>RR66-RG01</v>
      </c>
      <c r="F207" s="38" t="s">
        <v>718</v>
      </c>
      <c r="G207" s="38" t="s">
        <v>82</v>
      </c>
      <c r="H207" s="37" t="s">
        <v>719</v>
      </c>
      <c r="I207" s="37" t="s">
        <v>66</v>
      </c>
      <c r="J207" s="37" t="s">
        <v>722</v>
      </c>
      <c r="K207" s="39" t="s">
        <v>723</v>
      </c>
      <c r="L207" s="30">
        <v>153130.03</v>
      </c>
      <c r="M207" s="30">
        <v>33740.199999999997</v>
      </c>
      <c r="N207" s="30">
        <v>0</v>
      </c>
      <c r="O207" s="30">
        <v>326654.10000000003</v>
      </c>
      <c r="P207" s="31">
        <v>54913.98</v>
      </c>
      <c r="Q207" s="31">
        <v>0</v>
      </c>
      <c r="R207" s="31">
        <v>127.14</v>
      </c>
      <c r="S207" s="31">
        <v>35087.869999999995</v>
      </c>
      <c r="T207" s="31">
        <v>398.65999999999997</v>
      </c>
      <c r="U207" s="31">
        <v>47458.020000000004</v>
      </c>
      <c r="V207" s="32">
        <v>154780.06999999998</v>
      </c>
      <c r="W207" s="31">
        <v>47061.2</v>
      </c>
      <c r="X207" s="31">
        <v>0</v>
      </c>
      <c r="Y207" s="31">
        <v>6720.1100000000006</v>
      </c>
      <c r="Z207" s="31">
        <v>0</v>
      </c>
      <c r="AA207" s="31">
        <v>0</v>
      </c>
      <c r="AB207" s="31">
        <v>31844.43</v>
      </c>
      <c r="AC207" s="31">
        <v>3711.14</v>
      </c>
      <c r="AD207" s="33">
        <f t="shared" si="71"/>
        <v>895626.95000000007</v>
      </c>
      <c r="AE207" s="31">
        <v>2249.25</v>
      </c>
      <c r="AF207" s="32">
        <v>3597.92</v>
      </c>
      <c r="AG207" s="32">
        <v>2596.4699999999998</v>
      </c>
      <c r="AH207" s="33">
        <f t="shared" si="70"/>
        <v>904070.59000000008</v>
      </c>
    </row>
    <row r="208" spans="1:34" s="11" customFormat="1" ht="18" hidden="1" customHeight="1" outlineLevel="2" x14ac:dyDescent="0.25">
      <c r="A208" s="35" t="s">
        <v>701</v>
      </c>
      <c r="B208" s="36" t="s">
        <v>702</v>
      </c>
      <c r="C208" s="37" t="s">
        <v>724</v>
      </c>
      <c r="D208" s="37" t="s">
        <v>62</v>
      </c>
      <c r="E208" s="37" t="str">
        <f t="shared" si="69"/>
        <v>RR67-RD01</v>
      </c>
      <c r="F208" s="38" t="s">
        <v>725</v>
      </c>
      <c r="G208" s="38" t="s">
        <v>64</v>
      </c>
      <c r="H208" s="37" t="s">
        <v>726</v>
      </c>
      <c r="I208" s="37" t="s">
        <v>66</v>
      </c>
      <c r="J208" s="37" t="s">
        <v>727</v>
      </c>
      <c r="K208" s="39" t="s">
        <v>728</v>
      </c>
      <c r="L208" s="30">
        <v>388597.12999999995</v>
      </c>
      <c r="M208" s="30">
        <v>41499.65</v>
      </c>
      <c r="N208" s="30">
        <v>11.08</v>
      </c>
      <c r="O208" s="30">
        <v>284930.58</v>
      </c>
      <c r="P208" s="31">
        <v>33908.470000000008</v>
      </c>
      <c r="Q208" s="31">
        <v>25.86</v>
      </c>
      <c r="R208" s="31">
        <v>7683.48</v>
      </c>
      <c r="S208" s="31">
        <v>8650.92</v>
      </c>
      <c r="T208" s="31">
        <v>6470.08</v>
      </c>
      <c r="U208" s="31">
        <v>44875.39</v>
      </c>
      <c r="V208" s="32">
        <v>208135.38</v>
      </c>
      <c r="W208" s="31">
        <v>33.06</v>
      </c>
      <c r="X208" s="31">
        <v>27</v>
      </c>
      <c r="Y208" s="31">
        <v>1930.27</v>
      </c>
      <c r="Z208" s="31">
        <v>11.24</v>
      </c>
      <c r="AA208" s="31">
        <v>0</v>
      </c>
      <c r="AB208" s="31">
        <v>41145.269999999997</v>
      </c>
      <c r="AC208" s="31">
        <v>3644.2799999999997</v>
      </c>
      <c r="AD208" s="33">
        <f t="shared" si="71"/>
        <v>1071579.1399999999</v>
      </c>
      <c r="AE208" s="31">
        <v>2690.03</v>
      </c>
      <c r="AF208" s="32">
        <v>0</v>
      </c>
      <c r="AG208" s="32">
        <v>1940.44</v>
      </c>
      <c r="AH208" s="33">
        <f t="shared" si="70"/>
        <v>1076209.6099999999</v>
      </c>
    </row>
    <row r="209" spans="1:34" s="11" customFormat="1" ht="18" hidden="1" customHeight="1" outlineLevel="2" x14ac:dyDescent="0.25">
      <c r="A209" s="35" t="s">
        <v>701</v>
      </c>
      <c r="B209" s="36" t="s">
        <v>702</v>
      </c>
      <c r="C209" s="37" t="s">
        <v>724</v>
      </c>
      <c r="D209" s="37" t="s">
        <v>68</v>
      </c>
      <c r="E209" s="37" t="str">
        <f t="shared" si="69"/>
        <v>RR67-RG01</v>
      </c>
      <c r="F209" s="38" t="s">
        <v>725</v>
      </c>
      <c r="G209" s="38" t="s">
        <v>69</v>
      </c>
      <c r="H209" s="37" t="s">
        <v>726</v>
      </c>
      <c r="I209" s="37" t="s">
        <v>66</v>
      </c>
      <c r="J209" s="37" t="s">
        <v>729</v>
      </c>
      <c r="K209" s="39" t="s">
        <v>730</v>
      </c>
      <c r="L209" s="30">
        <v>2427885.6999999993</v>
      </c>
      <c r="M209" s="30">
        <v>272128.81</v>
      </c>
      <c r="N209" s="30">
        <v>72.66</v>
      </c>
      <c r="O209" s="30">
        <v>1863080.45</v>
      </c>
      <c r="P209" s="31">
        <v>220564.11000000002</v>
      </c>
      <c r="Q209" s="31">
        <v>169.54</v>
      </c>
      <c r="R209" s="31">
        <v>50318.37</v>
      </c>
      <c r="S209" s="31">
        <v>140902.07999999999</v>
      </c>
      <c r="T209" s="31">
        <v>40605.06</v>
      </c>
      <c r="U209" s="31">
        <v>294104.93</v>
      </c>
      <c r="V209" s="32">
        <v>1333023.4900000002</v>
      </c>
      <c r="W209" s="31">
        <v>216.75</v>
      </c>
      <c r="X209" s="31">
        <v>177.07</v>
      </c>
      <c r="Y209" s="31">
        <v>54448.19</v>
      </c>
      <c r="Z209" s="31">
        <v>73.760000000000005</v>
      </c>
      <c r="AA209" s="31">
        <v>0</v>
      </c>
      <c r="AB209" s="31">
        <v>266875.99</v>
      </c>
      <c r="AC209" s="31">
        <v>23447.329999999998</v>
      </c>
      <c r="AD209" s="33">
        <f t="shared" si="71"/>
        <v>6988094.29</v>
      </c>
      <c r="AE209" s="31">
        <v>17505.309999999998</v>
      </c>
      <c r="AF209" s="32">
        <v>27766.98</v>
      </c>
      <c r="AG209" s="32">
        <v>11941.14</v>
      </c>
      <c r="AH209" s="33">
        <f t="shared" si="70"/>
        <v>7045307.7199999997</v>
      </c>
    </row>
    <row r="210" spans="1:34" s="11" customFormat="1" ht="18" hidden="1" customHeight="1" outlineLevel="2" x14ac:dyDescent="0.25">
      <c r="A210" s="35" t="s">
        <v>701</v>
      </c>
      <c r="B210" s="36" t="s">
        <v>702</v>
      </c>
      <c r="C210" s="37" t="s">
        <v>731</v>
      </c>
      <c r="D210" s="37" t="s">
        <v>62</v>
      </c>
      <c r="E210" s="37" t="str">
        <f t="shared" si="69"/>
        <v>RR68-RD01</v>
      </c>
      <c r="F210" s="38" t="s">
        <v>732</v>
      </c>
      <c r="G210" s="38" t="s">
        <v>64</v>
      </c>
      <c r="H210" s="37" t="s">
        <v>733</v>
      </c>
      <c r="I210" s="37" t="s">
        <v>66</v>
      </c>
      <c r="J210" s="37" t="s">
        <v>734</v>
      </c>
      <c r="K210" s="39" t="s">
        <v>735</v>
      </c>
      <c r="L210" s="30">
        <v>18808.939999999999</v>
      </c>
      <c r="M210" s="30">
        <v>5220.34</v>
      </c>
      <c r="N210" s="30">
        <v>239.79999999999998</v>
      </c>
      <c r="O210" s="30">
        <v>68969.959999999992</v>
      </c>
      <c r="P210" s="31">
        <v>6148.3600000000006</v>
      </c>
      <c r="Q210" s="31">
        <v>559.56000000000006</v>
      </c>
      <c r="R210" s="31">
        <v>445.88</v>
      </c>
      <c r="S210" s="31">
        <v>1207.3700000000001</v>
      </c>
      <c r="T210" s="31">
        <v>2766.8799999999997</v>
      </c>
      <c r="U210" s="31">
        <v>9580.3200000000015</v>
      </c>
      <c r="V210" s="32">
        <v>59013.35</v>
      </c>
      <c r="W210" s="31">
        <v>3150.75</v>
      </c>
      <c r="X210" s="31">
        <v>584.43000000000006</v>
      </c>
      <c r="Y210" s="31">
        <v>522.04</v>
      </c>
      <c r="Z210" s="31">
        <v>243.4</v>
      </c>
      <c r="AA210" s="31">
        <v>0</v>
      </c>
      <c r="AB210" s="31">
        <v>5414.39</v>
      </c>
      <c r="AC210" s="31">
        <v>922.61</v>
      </c>
      <c r="AD210" s="33">
        <f t="shared" si="71"/>
        <v>183798.38</v>
      </c>
      <c r="AE210" s="31">
        <v>460.79000000000008</v>
      </c>
      <c r="AF210" s="32">
        <v>0</v>
      </c>
      <c r="AG210" s="32">
        <v>439.68</v>
      </c>
      <c r="AH210" s="33">
        <f t="shared" si="70"/>
        <v>184698.85</v>
      </c>
    </row>
    <row r="211" spans="1:34" s="11" customFormat="1" ht="18" hidden="1" customHeight="1" outlineLevel="2" x14ac:dyDescent="0.25">
      <c r="A211" s="35" t="s">
        <v>701</v>
      </c>
      <c r="B211" s="36" t="s">
        <v>702</v>
      </c>
      <c r="C211" s="37" t="s">
        <v>731</v>
      </c>
      <c r="D211" s="37" t="s">
        <v>68</v>
      </c>
      <c r="E211" s="37" t="str">
        <f t="shared" si="69"/>
        <v>RR68-RG01</v>
      </c>
      <c r="F211" s="38" t="s">
        <v>732</v>
      </c>
      <c r="G211" s="38" t="s">
        <v>69</v>
      </c>
      <c r="H211" s="37" t="s">
        <v>733</v>
      </c>
      <c r="I211" s="37" t="s">
        <v>66</v>
      </c>
      <c r="J211" s="37" t="s">
        <v>736</v>
      </c>
      <c r="K211" s="39" t="s">
        <v>737</v>
      </c>
      <c r="L211" s="30">
        <v>120999.74</v>
      </c>
      <c r="M211" s="30">
        <v>33985.810000000005</v>
      </c>
      <c r="N211" s="30">
        <v>1568.62</v>
      </c>
      <c r="O211" s="30">
        <v>452060.13999999996</v>
      </c>
      <c r="P211" s="31">
        <v>39974.69999999999</v>
      </c>
      <c r="Q211" s="31">
        <v>3660.12</v>
      </c>
      <c r="R211" s="31">
        <v>2923.81</v>
      </c>
      <c r="S211" s="31">
        <v>22255.94</v>
      </c>
      <c r="T211" s="31">
        <v>18049.339999999997</v>
      </c>
      <c r="U211" s="31">
        <v>62618.409999999996</v>
      </c>
      <c r="V211" s="32">
        <v>381102.89</v>
      </c>
      <c r="W211" s="31">
        <v>20660.670000000002</v>
      </c>
      <c r="X211" s="31">
        <v>3822.7300000000005</v>
      </c>
      <c r="Y211" s="31">
        <v>10965.560000000001</v>
      </c>
      <c r="Z211" s="31">
        <v>1592.19</v>
      </c>
      <c r="AA211" s="31">
        <v>0</v>
      </c>
      <c r="AB211" s="31">
        <v>34906.69</v>
      </c>
      <c r="AC211" s="31">
        <v>6041.4100000000008</v>
      </c>
      <c r="AD211" s="33">
        <f t="shared" si="71"/>
        <v>1217188.7699999998</v>
      </c>
      <c r="AE211" s="31">
        <v>3048.0499999999997</v>
      </c>
      <c r="AF211" s="32">
        <v>5163.8999999999996</v>
      </c>
      <c r="AG211" s="32">
        <v>2724.97</v>
      </c>
      <c r="AH211" s="33">
        <f t="shared" si="70"/>
        <v>1228125.6899999997</v>
      </c>
    </row>
    <row r="212" spans="1:34" s="11" customFormat="1" ht="18" customHeight="1" outlineLevel="1" collapsed="1" x14ac:dyDescent="0.25">
      <c r="A212" s="40" t="s">
        <v>738</v>
      </c>
      <c r="B212" s="41"/>
      <c r="C212" s="42"/>
      <c r="D212" s="42"/>
      <c r="E212" s="42"/>
      <c r="F212" s="43"/>
      <c r="G212" s="43"/>
      <c r="H212" s="42"/>
      <c r="I212" s="42"/>
      <c r="J212" s="42"/>
      <c r="K212" s="43"/>
      <c r="L212" s="44">
        <f t="shared" ref="L212:AC212" si="72">SUBTOTAL(9,L202:L211)</f>
        <v>12783227.699999996</v>
      </c>
      <c r="M212" s="44">
        <f t="shared" si="72"/>
        <v>1855328.48</v>
      </c>
      <c r="N212" s="44">
        <f t="shared" si="72"/>
        <v>9851.25</v>
      </c>
      <c r="O212" s="44">
        <f t="shared" si="72"/>
        <v>12260879.100000001</v>
      </c>
      <c r="P212" s="44">
        <f t="shared" si="72"/>
        <v>2537026.67</v>
      </c>
      <c r="Q212" s="44">
        <f t="shared" si="72"/>
        <v>22986.269999999997</v>
      </c>
      <c r="R212" s="44">
        <f t="shared" si="72"/>
        <v>164027.13</v>
      </c>
      <c r="S212" s="44">
        <f t="shared" si="72"/>
        <v>1032062.6899999998</v>
      </c>
      <c r="T212" s="44">
        <f t="shared" si="72"/>
        <v>708304.60000000009</v>
      </c>
      <c r="U212" s="44">
        <f t="shared" si="72"/>
        <v>2608809.12</v>
      </c>
      <c r="V212" s="44">
        <f t="shared" si="72"/>
        <v>13483582.390000002</v>
      </c>
      <c r="W212" s="44">
        <f t="shared" si="72"/>
        <v>776659.08000000007</v>
      </c>
      <c r="X212" s="44">
        <f t="shared" si="72"/>
        <v>24007.519999999997</v>
      </c>
      <c r="Y212" s="44">
        <f t="shared" si="72"/>
        <v>213867.7</v>
      </c>
      <c r="Z212" s="44">
        <f t="shared" si="72"/>
        <v>9999.2300000000014</v>
      </c>
      <c r="AA212" s="44">
        <f t="shared" si="72"/>
        <v>0</v>
      </c>
      <c r="AB212" s="44">
        <f t="shared" si="72"/>
        <v>2119882.92</v>
      </c>
      <c r="AC212" s="44">
        <f t="shared" si="72"/>
        <v>304472.99</v>
      </c>
      <c r="AD212" s="44">
        <f>SUBTOTAL(9,AD202:AD211)</f>
        <v>50914974.840000011</v>
      </c>
      <c r="AE212" s="44">
        <f>SUBTOTAL(9,AE202:AE211)</f>
        <v>127647.56</v>
      </c>
      <c r="AF212" s="45">
        <f t="shared" ref="AF212:AH212" si="73">SUBTOTAL(9,AF202:AF211)</f>
        <v>166992.44</v>
      </c>
      <c r="AG212" s="45">
        <f t="shared" si="73"/>
        <v>191129.67999999996</v>
      </c>
      <c r="AH212" s="45">
        <f t="shared" si="73"/>
        <v>51400744.519999996</v>
      </c>
    </row>
    <row r="213" spans="1:34" s="11" customFormat="1" ht="18" hidden="1" customHeight="1" outlineLevel="2" x14ac:dyDescent="0.25">
      <c r="A213" s="35" t="s">
        <v>739</v>
      </c>
      <c r="B213" s="36" t="s">
        <v>740</v>
      </c>
      <c r="C213" s="37" t="s">
        <v>741</v>
      </c>
      <c r="D213" s="37" t="s">
        <v>62</v>
      </c>
      <c r="E213" s="37" t="str">
        <f t="shared" ref="E213:E238" si="74">CONCATENATE(C213,"-",D213)</f>
        <v>RR70-RD01</v>
      </c>
      <c r="F213" s="38" t="s">
        <v>742</v>
      </c>
      <c r="G213" s="38" t="s">
        <v>64</v>
      </c>
      <c r="H213" s="37" t="s">
        <v>743</v>
      </c>
      <c r="I213" s="37" t="s">
        <v>66</v>
      </c>
      <c r="J213" s="37" t="s">
        <v>744</v>
      </c>
      <c r="K213" s="39" t="s">
        <v>745</v>
      </c>
      <c r="L213" s="30">
        <v>15440.549999999997</v>
      </c>
      <c r="M213" s="30">
        <v>7116.34</v>
      </c>
      <c r="N213" s="30">
        <v>56.61</v>
      </c>
      <c r="O213" s="30">
        <v>35965.98000000001</v>
      </c>
      <c r="P213" s="31">
        <v>2091.0400000000004</v>
      </c>
      <c r="Q213" s="31">
        <v>132.07999999999998</v>
      </c>
      <c r="R213" s="31">
        <v>474.54</v>
      </c>
      <c r="S213" s="31">
        <v>166.06</v>
      </c>
      <c r="T213" s="31">
        <v>602.12</v>
      </c>
      <c r="U213" s="31">
        <v>6370.6</v>
      </c>
      <c r="V213" s="32">
        <v>33285.040000000001</v>
      </c>
      <c r="W213" s="31">
        <v>-557.64</v>
      </c>
      <c r="X213" s="31">
        <v>137.94999999999999</v>
      </c>
      <c r="Y213" s="31">
        <v>143.52000000000001</v>
      </c>
      <c r="Z213" s="31">
        <v>57.459999999999994</v>
      </c>
      <c r="AA213" s="31">
        <v>631.07999999999993</v>
      </c>
      <c r="AB213" s="31">
        <v>2661.2</v>
      </c>
      <c r="AC213" s="31">
        <v>487.98999999999995</v>
      </c>
      <c r="AD213" s="33">
        <f t="shared" ref="AD213:AD238" si="75">SUM(L213:AC213)</f>
        <v>105262.52000000003</v>
      </c>
      <c r="AE213" s="31">
        <v>264.33</v>
      </c>
      <c r="AF213" s="32">
        <v>0</v>
      </c>
      <c r="AG213" s="32">
        <v>205.58</v>
      </c>
      <c r="AH213" s="33">
        <f>SUM(AD213:AG213)</f>
        <v>105732.43000000004</v>
      </c>
    </row>
    <row r="214" spans="1:34" s="11" customFormat="1" ht="18" hidden="1" customHeight="1" outlineLevel="2" x14ac:dyDescent="0.25">
      <c r="A214" s="35" t="s">
        <v>739</v>
      </c>
      <c r="B214" s="36" t="s">
        <v>740</v>
      </c>
      <c r="C214" s="37" t="s">
        <v>741</v>
      </c>
      <c r="D214" s="37" t="s">
        <v>68</v>
      </c>
      <c r="E214" s="37" t="str">
        <f t="shared" si="74"/>
        <v>RR70-RG01</v>
      </c>
      <c r="F214" s="38" t="s">
        <v>742</v>
      </c>
      <c r="G214" s="38" t="s">
        <v>69</v>
      </c>
      <c r="H214" s="37" t="s">
        <v>743</v>
      </c>
      <c r="I214" s="37" t="s">
        <v>66</v>
      </c>
      <c r="J214" s="37" t="s">
        <v>746</v>
      </c>
      <c r="K214" s="39" t="s">
        <v>747</v>
      </c>
      <c r="L214" s="30">
        <v>96793.960000000036</v>
      </c>
      <c r="M214" s="30">
        <v>46623.39</v>
      </c>
      <c r="N214" s="30">
        <v>370.01</v>
      </c>
      <c r="O214" s="30">
        <v>235757.6</v>
      </c>
      <c r="P214" s="31">
        <v>13699.02</v>
      </c>
      <c r="Q214" s="31">
        <v>863.33</v>
      </c>
      <c r="R214" s="31">
        <v>2975.53</v>
      </c>
      <c r="S214" s="31">
        <v>8752.3799999999992</v>
      </c>
      <c r="T214" s="31">
        <v>3849.2799999999997</v>
      </c>
      <c r="U214" s="31">
        <v>41771.54</v>
      </c>
      <c r="V214" s="32">
        <v>215653.71000000002</v>
      </c>
      <c r="W214" s="31">
        <v>-3656.65</v>
      </c>
      <c r="X214" s="31">
        <v>901.68999999999994</v>
      </c>
      <c r="Y214" s="31">
        <v>4722.12</v>
      </c>
      <c r="Z214" s="31">
        <v>375.55</v>
      </c>
      <c r="AA214" s="31">
        <v>3883.55</v>
      </c>
      <c r="AB214" s="31">
        <v>16962.989999999994</v>
      </c>
      <c r="AC214" s="31">
        <v>3187.0499999999997</v>
      </c>
      <c r="AD214" s="33">
        <f t="shared" si="75"/>
        <v>693486.05000000028</v>
      </c>
      <c r="AE214" s="31">
        <v>1738.3899999999999</v>
      </c>
      <c r="AF214" s="32">
        <v>2578.4700000000003</v>
      </c>
      <c r="AG214" s="32">
        <v>1266.69</v>
      </c>
      <c r="AH214" s="33">
        <f t="shared" ref="AH214:AH238" si="76">SUM(AD214:AG214)</f>
        <v>699069.60000000021</v>
      </c>
    </row>
    <row r="215" spans="1:34" s="11" customFormat="1" ht="18" hidden="1" customHeight="1" outlineLevel="2" x14ac:dyDescent="0.25">
      <c r="A215" s="35" t="s">
        <v>739</v>
      </c>
      <c r="B215" s="36" t="s">
        <v>740</v>
      </c>
      <c r="C215" s="37" t="s">
        <v>748</v>
      </c>
      <c r="D215" s="37" t="s">
        <v>62</v>
      </c>
      <c r="E215" s="37" t="str">
        <f t="shared" si="74"/>
        <v>RR71-RD01</v>
      </c>
      <c r="F215" s="38" t="s">
        <v>749</v>
      </c>
      <c r="G215" s="38" t="s">
        <v>64</v>
      </c>
      <c r="H215" s="37" t="s">
        <v>750</v>
      </c>
      <c r="I215" s="37" t="s">
        <v>66</v>
      </c>
      <c r="J215" s="37" t="s">
        <v>751</v>
      </c>
      <c r="K215" s="39" t="s">
        <v>752</v>
      </c>
      <c r="L215" s="30">
        <v>13792.58</v>
      </c>
      <c r="M215" s="30">
        <v>9217.0400000000009</v>
      </c>
      <c r="N215" s="30">
        <v>0</v>
      </c>
      <c r="O215" s="30">
        <v>50594.57</v>
      </c>
      <c r="P215" s="31">
        <v>2042.47</v>
      </c>
      <c r="Q215" s="31">
        <v>0</v>
      </c>
      <c r="R215" s="31">
        <v>1551.49</v>
      </c>
      <c r="S215" s="31">
        <v>3319.8100000000004</v>
      </c>
      <c r="T215" s="31">
        <v>1114.28</v>
      </c>
      <c r="U215" s="31">
        <v>8785.84</v>
      </c>
      <c r="V215" s="32">
        <v>31097.8</v>
      </c>
      <c r="W215" s="31">
        <v>315.07</v>
      </c>
      <c r="X215" s="31">
        <v>0</v>
      </c>
      <c r="Y215" s="31">
        <v>3561.8</v>
      </c>
      <c r="Z215" s="31">
        <v>0</v>
      </c>
      <c r="AA215" s="31">
        <v>0</v>
      </c>
      <c r="AB215" s="31">
        <v>6976.97</v>
      </c>
      <c r="AC215" s="31">
        <v>-226.67000000000002</v>
      </c>
      <c r="AD215" s="33">
        <f t="shared" si="75"/>
        <v>132143.04999999999</v>
      </c>
      <c r="AE215" s="31">
        <v>331.22</v>
      </c>
      <c r="AF215" s="32">
        <v>0</v>
      </c>
      <c r="AG215" s="32">
        <v>1.5</v>
      </c>
      <c r="AH215" s="33">
        <f t="shared" si="76"/>
        <v>132475.76999999999</v>
      </c>
    </row>
    <row r="216" spans="1:34" s="11" customFormat="1" ht="18" hidden="1" customHeight="1" outlineLevel="2" x14ac:dyDescent="0.25">
      <c r="A216" s="35" t="s">
        <v>739</v>
      </c>
      <c r="B216" s="36" t="s">
        <v>740</v>
      </c>
      <c r="C216" s="37" t="s">
        <v>748</v>
      </c>
      <c r="D216" s="37" t="s">
        <v>68</v>
      </c>
      <c r="E216" s="37" t="str">
        <f t="shared" si="74"/>
        <v>RR71-RG01</v>
      </c>
      <c r="F216" s="38" t="s">
        <v>749</v>
      </c>
      <c r="G216" s="38" t="s">
        <v>69</v>
      </c>
      <c r="H216" s="37" t="s">
        <v>750</v>
      </c>
      <c r="I216" s="37" t="s">
        <v>66</v>
      </c>
      <c r="J216" s="37" t="s">
        <v>753</v>
      </c>
      <c r="K216" s="39" t="s">
        <v>754</v>
      </c>
      <c r="L216" s="30">
        <v>87009.62000000001</v>
      </c>
      <c r="M216" s="30">
        <v>60439.59</v>
      </c>
      <c r="N216" s="30">
        <v>0</v>
      </c>
      <c r="O216" s="30">
        <v>331767.65999999997</v>
      </c>
      <c r="P216" s="31">
        <v>13393.28</v>
      </c>
      <c r="Q216" s="31">
        <v>0</v>
      </c>
      <c r="R216" s="31">
        <v>10173.69</v>
      </c>
      <c r="S216" s="31">
        <v>37163.880000000005</v>
      </c>
      <c r="T216" s="31">
        <v>7115.8600000000006</v>
      </c>
      <c r="U216" s="31">
        <v>57386.53</v>
      </c>
      <c r="V216" s="32">
        <v>200830.74000000002</v>
      </c>
      <c r="W216" s="31">
        <v>2066.0300000000002</v>
      </c>
      <c r="X216" s="31">
        <v>0</v>
      </c>
      <c r="Y216" s="31">
        <v>35145.57</v>
      </c>
      <c r="Z216" s="31">
        <v>0</v>
      </c>
      <c r="AA216" s="31">
        <v>0</v>
      </c>
      <c r="AB216" s="31">
        <v>45737.11</v>
      </c>
      <c r="AC216" s="31">
        <v>-1486.45</v>
      </c>
      <c r="AD216" s="33">
        <f t="shared" si="75"/>
        <v>886743.11</v>
      </c>
      <c r="AE216" s="31">
        <v>2223.96</v>
      </c>
      <c r="AF216" s="32">
        <v>3075.1399999999994</v>
      </c>
      <c r="AG216" s="32">
        <v>9.25</v>
      </c>
      <c r="AH216" s="33">
        <f t="shared" si="76"/>
        <v>892051.46</v>
      </c>
    </row>
    <row r="217" spans="1:34" s="11" customFormat="1" ht="18" hidden="1" customHeight="1" outlineLevel="2" x14ac:dyDescent="0.25">
      <c r="A217" s="35" t="s">
        <v>739</v>
      </c>
      <c r="B217" s="36" t="s">
        <v>740</v>
      </c>
      <c r="C217" s="37" t="s">
        <v>755</v>
      </c>
      <c r="D217" s="37" t="s">
        <v>62</v>
      </c>
      <c r="E217" s="37" t="str">
        <f t="shared" si="74"/>
        <v>RR72-RD01</v>
      </c>
      <c r="F217" s="38" t="s">
        <v>756</v>
      </c>
      <c r="G217" s="38" t="s">
        <v>64</v>
      </c>
      <c r="H217" s="37" t="s">
        <v>757</v>
      </c>
      <c r="I217" s="37" t="s">
        <v>66</v>
      </c>
      <c r="J217" s="37" t="s">
        <v>758</v>
      </c>
      <c r="K217" s="39" t="s">
        <v>759</v>
      </c>
      <c r="L217" s="30">
        <v>9921.7199999999993</v>
      </c>
      <c r="M217" s="30">
        <v>5576.2800000000007</v>
      </c>
      <c r="N217" s="30">
        <v>39.040000000000006</v>
      </c>
      <c r="O217" s="30">
        <v>28605.430000000004</v>
      </c>
      <c r="P217" s="31">
        <v>9928.6999999999989</v>
      </c>
      <c r="Q217" s="31">
        <v>91.13</v>
      </c>
      <c r="R217" s="31">
        <v>10.55</v>
      </c>
      <c r="S217" s="31">
        <v>19013.14</v>
      </c>
      <c r="T217" s="31">
        <v>2558.4399999999996</v>
      </c>
      <c r="U217" s="31">
        <v>4796.7</v>
      </c>
      <c r="V217" s="32">
        <v>31547.460000000003</v>
      </c>
      <c r="W217" s="31">
        <v>1152.2</v>
      </c>
      <c r="X217" s="31">
        <v>95.17</v>
      </c>
      <c r="Y217" s="31">
        <v>16973.48</v>
      </c>
      <c r="Z217" s="31">
        <v>39.620000000000005</v>
      </c>
      <c r="AA217" s="31">
        <v>0</v>
      </c>
      <c r="AB217" s="31">
        <v>9605.2000000000007</v>
      </c>
      <c r="AC217" s="31">
        <v>80.53</v>
      </c>
      <c r="AD217" s="33">
        <f t="shared" si="75"/>
        <v>140034.78999999998</v>
      </c>
      <c r="AE217" s="31">
        <v>350.97000000000008</v>
      </c>
      <c r="AF217" s="32">
        <v>0</v>
      </c>
      <c r="AG217" s="32">
        <v>0</v>
      </c>
      <c r="AH217" s="33">
        <f t="shared" si="76"/>
        <v>140385.75999999998</v>
      </c>
    </row>
    <row r="218" spans="1:34" s="11" customFormat="1" ht="18" hidden="1" customHeight="1" outlineLevel="2" x14ac:dyDescent="0.25">
      <c r="A218" s="35" t="s">
        <v>739</v>
      </c>
      <c r="B218" s="36" t="s">
        <v>740</v>
      </c>
      <c r="C218" s="37" t="s">
        <v>755</v>
      </c>
      <c r="D218" s="37" t="s">
        <v>68</v>
      </c>
      <c r="E218" s="37" t="str">
        <f t="shared" si="74"/>
        <v>RR72-RG01</v>
      </c>
      <c r="F218" s="38" t="s">
        <v>756</v>
      </c>
      <c r="G218" s="38" t="s">
        <v>69</v>
      </c>
      <c r="H218" s="37" t="s">
        <v>757</v>
      </c>
      <c r="I218" s="37" t="s">
        <v>66</v>
      </c>
      <c r="J218" s="37" t="s">
        <v>760</v>
      </c>
      <c r="K218" s="39" t="s">
        <v>761</v>
      </c>
      <c r="L218" s="30">
        <v>63404.69000000001</v>
      </c>
      <c r="M218" s="30">
        <v>36551.69</v>
      </c>
      <c r="N218" s="30">
        <v>254.21</v>
      </c>
      <c r="O218" s="30">
        <v>187431.51000000004</v>
      </c>
      <c r="P218" s="31">
        <v>64954.29</v>
      </c>
      <c r="Q218" s="31">
        <v>593.14</v>
      </c>
      <c r="R218" s="31">
        <v>69.19</v>
      </c>
      <c r="S218" s="31">
        <v>160455.17999999996</v>
      </c>
      <c r="T218" s="31">
        <v>16049.869999999999</v>
      </c>
      <c r="U218" s="31">
        <v>31022.38</v>
      </c>
      <c r="V218" s="32">
        <v>202956.29</v>
      </c>
      <c r="W218" s="31">
        <v>7516.38</v>
      </c>
      <c r="X218" s="31">
        <v>619.5</v>
      </c>
      <c r="Y218" s="31">
        <v>165345.26999999999</v>
      </c>
      <c r="Z218" s="31">
        <v>258.03000000000003</v>
      </c>
      <c r="AA218" s="31">
        <v>0</v>
      </c>
      <c r="AB218" s="31">
        <v>60617.21</v>
      </c>
      <c r="AC218" s="31">
        <v>527.82999999999993</v>
      </c>
      <c r="AD218" s="33">
        <f t="shared" si="75"/>
        <v>998626.66</v>
      </c>
      <c r="AE218" s="31">
        <v>2564.3999999999996</v>
      </c>
      <c r="AF218" s="32">
        <v>3523.1000000000004</v>
      </c>
      <c r="AG218" s="32">
        <v>0</v>
      </c>
      <c r="AH218" s="33">
        <f t="shared" si="76"/>
        <v>1004714.16</v>
      </c>
    </row>
    <row r="219" spans="1:34" s="11" customFormat="1" ht="18" hidden="1" customHeight="1" outlineLevel="2" x14ac:dyDescent="0.25">
      <c r="A219" s="35" t="s">
        <v>739</v>
      </c>
      <c r="B219" s="36" t="s">
        <v>740</v>
      </c>
      <c r="C219" s="37" t="s">
        <v>762</v>
      </c>
      <c r="D219" s="37" t="s">
        <v>62</v>
      </c>
      <c r="E219" s="37" t="str">
        <f t="shared" si="74"/>
        <v>RR73-RD01</v>
      </c>
      <c r="F219" s="38" t="s">
        <v>763</v>
      </c>
      <c r="G219" s="38" t="s">
        <v>64</v>
      </c>
      <c r="H219" s="37" t="s">
        <v>764</v>
      </c>
      <c r="I219" s="37" t="s">
        <v>66</v>
      </c>
      <c r="J219" s="37" t="s">
        <v>765</v>
      </c>
      <c r="K219" s="39" t="s">
        <v>766</v>
      </c>
      <c r="L219" s="30">
        <v>678.97</v>
      </c>
      <c r="M219" s="30">
        <v>128.46</v>
      </c>
      <c r="N219" s="30">
        <v>0</v>
      </c>
      <c r="O219" s="30">
        <v>851.77</v>
      </c>
      <c r="P219" s="31">
        <v>0</v>
      </c>
      <c r="Q219" s="31">
        <v>0</v>
      </c>
      <c r="R219" s="31">
        <v>0</v>
      </c>
      <c r="S219" s="31">
        <v>35.07</v>
      </c>
      <c r="T219" s="31">
        <v>0</v>
      </c>
      <c r="U219" s="31">
        <v>0</v>
      </c>
      <c r="V219" s="32">
        <v>851.76</v>
      </c>
      <c r="W219" s="31">
        <v>0</v>
      </c>
      <c r="X219" s="31">
        <v>0</v>
      </c>
      <c r="Y219" s="31">
        <v>33.729999999999997</v>
      </c>
      <c r="Z219" s="31">
        <v>0</v>
      </c>
      <c r="AA219" s="31">
        <v>0</v>
      </c>
      <c r="AB219" s="31">
        <v>158.37</v>
      </c>
      <c r="AC219" s="31">
        <v>-0.01</v>
      </c>
      <c r="AD219" s="33">
        <f t="shared" si="75"/>
        <v>2738.1199999999994</v>
      </c>
      <c r="AE219" s="31">
        <v>6.85</v>
      </c>
      <c r="AF219" s="32">
        <v>0</v>
      </c>
      <c r="AG219" s="32">
        <v>0</v>
      </c>
      <c r="AH219" s="33">
        <f t="shared" si="76"/>
        <v>2744.9699999999993</v>
      </c>
    </row>
    <row r="220" spans="1:34" s="11" customFormat="1" ht="18" hidden="1" customHeight="1" outlineLevel="2" x14ac:dyDescent="0.25">
      <c r="A220" s="35" t="s">
        <v>739</v>
      </c>
      <c r="B220" s="36" t="s">
        <v>740</v>
      </c>
      <c r="C220" s="37" t="s">
        <v>762</v>
      </c>
      <c r="D220" s="37" t="s">
        <v>68</v>
      </c>
      <c r="E220" s="37" t="str">
        <f t="shared" si="74"/>
        <v>RR73-RG01</v>
      </c>
      <c r="F220" s="38" t="s">
        <v>763</v>
      </c>
      <c r="G220" s="38" t="s">
        <v>69</v>
      </c>
      <c r="H220" s="37" t="s">
        <v>764</v>
      </c>
      <c r="I220" s="37" t="s">
        <v>66</v>
      </c>
      <c r="J220" s="37" t="s">
        <v>767</v>
      </c>
      <c r="K220" s="39" t="s">
        <v>768</v>
      </c>
      <c r="L220" s="30">
        <v>4350.29</v>
      </c>
      <c r="M220" s="30">
        <v>842.36</v>
      </c>
      <c r="N220" s="30">
        <v>0</v>
      </c>
      <c r="O220" s="30">
        <v>5585.33</v>
      </c>
      <c r="P220" s="31">
        <v>0</v>
      </c>
      <c r="Q220" s="31">
        <v>0</v>
      </c>
      <c r="R220" s="31">
        <v>0</v>
      </c>
      <c r="S220" s="31">
        <v>481.46999999999991</v>
      </c>
      <c r="T220" s="31">
        <v>0</v>
      </c>
      <c r="U220" s="31">
        <v>0</v>
      </c>
      <c r="V220" s="32">
        <v>5517.34</v>
      </c>
      <c r="W220" s="31">
        <v>0</v>
      </c>
      <c r="X220" s="31">
        <v>0</v>
      </c>
      <c r="Y220" s="31">
        <v>399.87</v>
      </c>
      <c r="Z220" s="31">
        <v>0</v>
      </c>
      <c r="AA220" s="31">
        <v>0</v>
      </c>
      <c r="AB220" s="31">
        <v>1026.3900000000001</v>
      </c>
      <c r="AC220" s="31">
        <v>0</v>
      </c>
      <c r="AD220" s="33">
        <f t="shared" si="75"/>
        <v>18203.05</v>
      </c>
      <c r="AE220" s="31">
        <v>45.63</v>
      </c>
      <c r="AF220" s="32">
        <v>67.97</v>
      </c>
      <c r="AG220" s="32">
        <v>0</v>
      </c>
      <c r="AH220" s="33">
        <f t="shared" si="76"/>
        <v>18316.650000000001</v>
      </c>
    </row>
    <row r="221" spans="1:34" s="11" customFormat="1" ht="18" hidden="1" customHeight="1" outlineLevel="2" x14ac:dyDescent="0.25">
      <c r="A221" s="35" t="s">
        <v>739</v>
      </c>
      <c r="B221" s="36" t="s">
        <v>740</v>
      </c>
      <c r="C221" s="37" t="s">
        <v>769</v>
      </c>
      <c r="D221" s="37" t="s">
        <v>62</v>
      </c>
      <c r="E221" s="37" t="str">
        <f t="shared" si="74"/>
        <v>RR74-RD01</v>
      </c>
      <c r="F221" s="38" t="s">
        <v>770</v>
      </c>
      <c r="G221" s="38" t="s">
        <v>64</v>
      </c>
      <c r="H221" s="37" t="s">
        <v>771</v>
      </c>
      <c r="I221" s="37" t="s">
        <v>66</v>
      </c>
      <c r="J221" s="37" t="s">
        <v>772</v>
      </c>
      <c r="K221" s="39" t="s">
        <v>773</v>
      </c>
      <c r="L221" s="30">
        <v>14834.42</v>
      </c>
      <c r="M221" s="30">
        <v>14434.900000000001</v>
      </c>
      <c r="N221" s="30">
        <v>70.309999999999988</v>
      </c>
      <c r="O221" s="30">
        <v>26351.760000000002</v>
      </c>
      <c r="P221" s="31">
        <v>1901.12</v>
      </c>
      <c r="Q221" s="31">
        <v>164.04000000000002</v>
      </c>
      <c r="R221" s="31">
        <v>260.79000000000002</v>
      </c>
      <c r="S221" s="31">
        <v>767.35</v>
      </c>
      <c r="T221" s="31">
        <v>5909.65</v>
      </c>
      <c r="U221" s="31">
        <v>4648.5300000000007</v>
      </c>
      <c r="V221" s="32">
        <v>26433.19</v>
      </c>
      <c r="W221" s="31">
        <v>166.93</v>
      </c>
      <c r="X221" s="31">
        <v>171.33000000000004</v>
      </c>
      <c r="Y221" s="31">
        <v>177.21</v>
      </c>
      <c r="Z221" s="31">
        <v>71.350000000000009</v>
      </c>
      <c r="AA221" s="31">
        <v>0</v>
      </c>
      <c r="AB221" s="31">
        <v>2457.8900000000003</v>
      </c>
      <c r="AC221" s="31">
        <v>185.66000000000003</v>
      </c>
      <c r="AD221" s="33">
        <f t="shared" si="75"/>
        <v>99006.430000000022</v>
      </c>
      <c r="AE221" s="31">
        <v>248.52999999999997</v>
      </c>
      <c r="AF221" s="32">
        <v>0</v>
      </c>
      <c r="AG221" s="32">
        <v>163.93</v>
      </c>
      <c r="AH221" s="33">
        <f t="shared" si="76"/>
        <v>99418.890000000014</v>
      </c>
    </row>
    <row r="222" spans="1:34" s="11" customFormat="1" ht="18" hidden="1" customHeight="1" outlineLevel="2" x14ac:dyDescent="0.25">
      <c r="A222" s="35" t="s">
        <v>739</v>
      </c>
      <c r="B222" s="36" t="s">
        <v>740</v>
      </c>
      <c r="C222" s="37" t="s">
        <v>769</v>
      </c>
      <c r="D222" s="37" t="s">
        <v>68</v>
      </c>
      <c r="E222" s="37" t="str">
        <f t="shared" si="74"/>
        <v>RR74-RG01</v>
      </c>
      <c r="F222" s="38" t="s">
        <v>770</v>
      </c>
      <c r="G222" s="38" t="s">
        <v>69</v>
      </c>
      <c r="H222" s="37" t="s">
        <v>771</v>
      </c>
      <c r="I222" s="37" t="s">
        <v>66</v>
      </c>
      <c r="J222" s="37" t="s">
        <v>774</v>
      </c>
      <c r="K222" s="39" t="s">
        <v>775</v>
      </c>
      <c r="L222" s="30">
        <v>93704.459999999992</v>
      </c>
      <c r="M222" s="30">
        <v>94590.459999999992</v>
      </c>
      <c r="N222" s="30">
        <v>457.01</v>
      </c>
      <c r="O222" s="30">
        <v>172687.44999999998</v>
      </c>
      <c r="P222" s="31">
        <v>12506.65</v>
      </c>
      <c r="Q222" s="31">
        <v>1066.33</v>
      </c>
      <c r="R222" s="31">
        <v>1690.05</v>
      </c>
      <c r="S222" s="31">
        <v>20904.59</v>
      </c>
      <c r="T222" s="31">
        <v>37976.04</v>
      </c>
      <c r="U222" s="31">
        <v>30422.449999999997</v>
      </c>
      <c r="V222" s="32">
        <v>170744.78</v>
      </c>
      <c r="W222" s="31">
        <v>1088.1200000000001</v>
      </c>
      <c r="X222" s="31">
        <v>1113.72</v>
      </c>
      <c r="Y222" s="31">
        <v>14341.46</v>
      </c>
      <c r="Z222" s="31">
        <v>463.86</v>
      </c>
      <c r="AA222" s="31">
        <v>0</v>
      </c>
      <c r="AB222" s="31">
        <v>16041.640000000001</v>
      </c>
      <c r="AC222" s="31">
        <v>1219.5</v>
      </c>
      <c r="AD222" s="33">
        <f t="shared" si="75"/>
        <v>671018.56999999995</v>
      </c>
      <c r="AE222" s="31">
        <v>1685.43</v>
      </c>
      <c r="AF222" s="32">
        <v>2595.5499999999997</v>
      </c>
      <c r="AG222" s="32">
        <v>1011.01</v>
      </c>
      <c r="AH222" s="33">
        <f t="shared" si="76"/>
        <v>676310.56</v>
      </c>
    </row>
    <row r="223" spans="1:34" s="11" customFormat="1" ht="18" hidden="1" customHeight="1" outlineLevel="2" x14ac:dyDescent="0.25">
      <c r="A223" s="35" t="s">
        <v>739</v>
      </c>
      <c r="B223" s="36" t="s">
        <v>740</v>
      </c>
      <c r="C223" s="37" t="s">
        <v>776</v>
      </c>
      <c r="D223" s="37" t="s">
        <v>62</v>
      </c>
      <c r="E223" s="37" t="str">
        <f t="shared" si="74"/>
        <v>RR75-RD01</v>
      </c>
      <c r="F223" s="38" t="s">
        <v>777</v>
      </c>
      <c r="G223" s="38" t="s">
        <v>64</v>
      </c>
      <c r="H223" s="37" t="s">
        <v>778</v>
      </c>
      <c r="I223" s="37" t="s">
        <v>66</v>
      </c>
      <c r="J223" s="37" t="s">
        <v>779</v>
      </c>
      <c r="K223" s="39" t="s">
        <v>780</v>
      </c>
      <c r="L223" s="30">
        <v>35176.659999999996</v>
      </c>
      <c r="M223" s="30">
        <v>34279.58</v>
      </c>
      <c r="N223" s="30">
        <v>3.6300000000000003</v>
      </c>
      <c r="O223" s="30">
        <v>126648.84</v>
      </c>
      <c r="P223" s="31">
        <v>14770.31</v>
      </c>
      <c r="Q223" s="31">
        <v>8.4500000000000011</v>
      </c>
      <c r="R223" s="31">
        <v>3991.2</v>
      </c>
      <c r="S223" s="31">
        <v>10354.279999999999</v>
      </c>
      <c r="T223" s="31">
        <v>9638.81</v>
      </c>
      <c r="U223" s="31">
        <v>13789.03</v>
      </c>
      <c r="V223" s="32">
        <v>101888.18000000001</v>
      </c>
      <c r="W223" s="31">
        <v>364.45</v>
      </c>
      <c r="X223" s="31">
        <v>8.83</v>
      </c>
      <c r="Y223" s="31">
        <v>7407.9299999999994</v>
      </c>
      <c r="Z223" s="31">
        <v>3.6799999999999997</v>
      </c>
      <c r="AA223" s="31">
        <v>0</v>
      </c>
      <c r="AB223" s="31">
        <v>3610.9100000000003</v>
      </c>
      <c r="AC223" s="31">
        <v>4360.99</v>
      </c>
      <c r="AD223" s="33">
        <f t="shared" si="75"/>
        <v>366305.76</v>
      </c>
      <c r="AE223" s="31">
        <v>918.66</v>
      </c>
      <c r="AF223" s="32">
        <v>0</v>
      </c>
      <c r="AG223" s="32">
        <v>262.91000000000003</v>
      </c>
      <c r="AH223" s="33">
        <f t="shared" si="76"/>
        <v>367487.32999999996</v>
      </c>
    </row>
    <row r="224" spans="1:34" s="11" customFormat="1" ht="18" hidden="1" customHeight="1" outlineLevel="2" x14ac:dyDescent="0.25">
      <c r="A224" s="35" t="s">
        <v>739</v>
      </c>
      <c r="B224" s="36" t="s">
        <v>740</v>
      </c>
      <c r="C224" s="37" t="s">
        <v>776</v>
      </c>
      <c r="D224" s="37" t="s">
        <v>68</v>
      </c>
      <c r="E224" s="37" t="str">
        <f t="shared" si="74"/>
        <v>RR75-RG01</v>
      </c>
      <c r="F224" s="38" t="s">
        <v>777</v>
      </c>
      <c r="G224" s="38" t="s">
        <v>69</v>
      </c>
      <c r="H224" s="37" t="s">
        <v>778</v>
      </c>
      <c r="I224" s="37" t="s">
        <v>66</v>
      </c>
      <c r="J224" s="37" t="s">
        <v>781</v>
      </c>
      <c r="K224" s="39" t="s">
        <v>782</v>
      </c>
      <c r="L224" s="30">
        <v>224765.16999999998</v>
      </c>
      <c r="M224" s="30">
        <v>224757.08999999997</v>
      </c>
      <c r="N224" s="30">
        <v>24.340000000000003</v>
      </c>
      <c r="O224" s="30">
        <v>830484.16</v>
      </c>
      <c r="P224" s="31">
        <v>96096.54</v>
      </c>
      <c r="Q224" s="31">
        <v>56.800000000000011</v>
      </c>
      <c r="R224" s="31">
        <v>26171.79</v>
      </c>
      <c r="S224" s="31">
        <v>63637.97</v>
      </c>
      <c r="T224" s="31">
        <v>63139.869999999995</v>
      </c>
      <c r="U224" s="31">
        <v>90298.849999999977</v>
      </c>
      <c r="V224" s="32">
        <v>659071.18000000005</v>
      </c>
      <c r="W224" s="31">
        <v>2389.84</v>
      </c>
      <c r="X224" s="31">
        <v>59.33</v>
      </c>
      <c r="Y224" s="31">
        <v>36571.82</v>
      </c>
      <c r="Z224" s="31">
        <v>24.73</v>
      </c>
      <c r="AA224" s="31">
        <v>0</v>
      </c>
      <c r="AB224" s="31">
        <v>21779</v>
      </c>
      <c r="AC224" s="31">
        <v>26780.490000000009</v>
      </c>
      <c r="AD224" s="33">
        <f t="shared" si="75"/>
        <v>2366108.9700000002</v>
      </c>
      <c r="AE224" s="31">
        <v>5935.8400000000011</v>
      </c>
      <c r="AF224" s="32">
        <v>8958.869999999999</v>
      </c>
      <c r="AG224" s="32">
        <v>1626.07</v>
      </c>
      <c r="AH224" s="33">
        <f t="shared" si="76"/>
        <v>2382629.75</v>
      </c>
    </row>
    <row r="225" spans="1:34" s="11" customFormat="1" ht="18" hidden="1" customHeight="1" outlineLevel="2" x14ac:dyDescent="0.25">
      <c r="A225" s="35" t="s">
        <v>739</v>
      </c>
      <c r="B225" s="36" t="s">
        <v>740</v>
      </c>
      <c r="C225" s="37" t="s">
        <v>783</v>
      </c>
      <c r="D225" s="37" t="s">
        <v>62</v>
      </c>
      <c r="E225" s="37" t="str">
        <f t="shared" si="74"/>
        <v>RR76-RD01</v>
      </c>
      <c r="F225" s="38" t="s">
        <v>784</v>
      </c>
      <c r="G225" s="38" t="s">
        <v>64</v>
      </c>
      <c r="H225" s="37" t="s">
        <v>785</v>
      </c>
      <c r="I225" s="37" t="s">
        <v>66</v>
      </c>
      <c r="J225" s="37" t="s">
        <v>786</v>
      </c>
      <c r="K225" s="39" t="s">
        <v>787</v>
      </c>
      <c r="L225" s="30">
        <v>228618.22999999995</v>
      </c>
      <c r="M225" s="30">
        <v>21527.150000000005</v>
      </c>
      <c r="N225" s="30">
        <v>1576.2</v>
      </c>
      <c r="O225" s="30">
        <v>615988.41</v>
      </c>
      <c r="P225" s="31">
        <v>59865.220000000008</v>
      </c>
      <c r="Q225" s="31">
        <v>3677.78</v>
      </c>
      <c r="R225" s="31">
        <v>2632.0899999999992</v>
      </c>
      <c r="S225" s="31">
        <v>44874.669999999991</v>
      </c>
      <c r="T225" s="31">
        <v>26805.639999999996</v>
      </c>
      <c r="U225" s="31">
        <v>101041.89</v>
      </c>
      <c r="V225" s="32">
        <v>530972.43000000017</v>
      </c>
      <c r="W225" s="31">
        <v>10036.919999999998</v>
      </c>
      <c r="X225" s="31">
        <v>3841.1899999999996</v>
      </c>
      <c r="Y225" s="31">
        <v>37193.850000000006</v>
      </c>
      <c r="Z225" s="31">
        <v>1599.85</v>
      </c>
      <c r="AA225" s="31">
        <v>284.16000000000003</v>
      </c>
      <c r="AB225" s="31">
        <v>35040.880000000005</v>
      </c>
      <c r="AC225" s="31">
        <v>104.60999999999999</v>
      </c>
      <c r="AD225" s="33">
        <f t="shared" si="75"/>
        <v>1725681.1700000002</v>
      </c>
      <c r="AE225" s="31">
        <v>4330.4099999999989</v>
      </c>
      <c r="AF225" s="32">
        <v>0</v>
      </c>
      <c r="AG225" s="32">
        <v>2153.15</v>
      </c>
      <c r="AH225" s="33">
        <f t="shared" si="76"/>
        <v>1732164.73</v>
      </c>
    </row>
    <row r="226" spans="1:34" s="11" customFormat="1" ht="18" hidden="1" customHeight="1" outlineLevel="2" x14ac:dyDescent="0.25">
      <c r="A226" s="35" t="s">
        <v>739</v>
      </c>
      <c r="B226" s="36" t="s">
        <v>740</v>
      </c>
      <c r="C226" s="37" t="s">
        <v>783</v>
      </c>
      <c r="D226" s="37" t="s">
        <v>68</v>
      </c>
      <c r="E226" s="37" t="str">
        <f t="shared" si="74"/>
        <v>RR76-RG01</v>
      </c>
      <c r="F226" s="38" t="s">
        <v>784</v>
      </c>
      <c r="G226" s="38" t="s">
        <v>69</v>
      </c>
      <c r="H226" s="37" t="s">
        <v>785</v>
      </c>
      <c r="I226" s="37" t="s">
        <v>66</v>
      </c>
      <c r="J226" s="37" t="s">
        <v>788</v>
      </c>
      <c r="K226" s="39" t="s">
        <v>789</v>
      </c>
      <c r="L226" s="30">
        <v>1426788.85</v>
      </c>
      <c r="M226" s="30">
        <v>143843.09</v>
      </c>
      <c r="N226" s="30">
        <v>10308.750000000002</v>
      </c>
      <c r="O226" s="30">
        <v>4038813.9400000004</v>
      </c>
      <c r="P226" s="31">
        <v>393117.42000000004</v>
      </c>
      <c r="Q226" s="31">
        <v>24053.75</v>
      </c>
      <c r="R226" s="31">
        <v>17092.22</v>
      </c>
      <c r="S226" s="31">
        <v>223311.86000000004</v>
      </c>
      <c r="T226" s="31">
        <v>166577.51999999999</v>
      </c>
      <c r="U226" s="31">
        <v>660337.34</v>
      </c>
      <c r="V226" s="32">
        <v>3436535.55</v>
      </c>
      <c r="W226" s="31">
        <v>65598.8</v>
      </c>
      <c r="X226" s="31">
        <v>25122.449999999997</v>
      </c>
      <c r="Y226" s="31">
        <v>129513.81000000001</v>
      </c>
      <c r="Z226" s="31">
        <v>10463.58</v>
      </c>
      <c r="AA226" s="31">
        <v>1748.68</v>
      </c>
      <c r="AB226" s="31">
        <v>225792.09</v>
      </c>
      <c r="AC226" s="31">
        <v>685.07999999999993</v>
      </c>
      <c r="AD226" s="33">
        <f t="shared" si="75"/>
        <v>10999704.779999999</v>
      </c>
      <c r="AE226" s="31">
        <v>27589.050000000003</v>
      </c>
      <c r="AF226" s="32">
        <v>44689.68</v>
      </c>
      <c r="AG226" s="32">
        <v>13275.41</v>
      </c>
      <c r="AH226" s="33">
        <f t="shared" si="76"/>
        <v>11085258.92</v>
      </c>
    </row>
    <row r="227" spans="1:34" s="11" customFormat="1" ht="18" hidden="1" customHeight="1" outlineLevel="2" x14ac:dyDescent="0.25">
      <c r="A227" s="35" t="s">
        <v>739</v>
      </c>
      <c r="B227" s="36" t="s">
        <v>740</v>
      </c>
      <c r="C227" s="37" t="s">
        <v>790</v>
      </c>
      <c r="D227" s="37" t="s">
        <v>62</v>
      </c>
      <c r="E227" s="37" t="str">
        <f t="shared" si="74"/>
        <v>RR77-RD01</v>
      </c>
      <c r="F227" s="38" t="s">
        <v>791</v>
      </c>
      <c r="G227" s="38" t="s">
        <v>64</v>
      </c>
      <c r="H227" s="37" t="s">
        <v>792</v>
      </c>
      <c r="I227" s="37" t="s">
        <v>66</v>
      </c>
      <c r="J227" s="37" t="s">
        <v>793</v>
      </c>
      <c r="K227" s="39" t="s">
        <v>794</v>
      </c>
      <c r="L227" s="30">
        <v>227213.43000000005</v>
      </c>
      <c r="M227" s="30">
        <v>26072.5</v>
      </c>
      <c r="N227" s="30">
        <v>0</v>
      </c>
      <c r="O227" s="30">
        <v>228384.48</v>
      </c>
      <c r="P227" s="31">
        <v>40255.96</v>
      </c>
      <c r="Q227" s="31">
        <v>0</v>
      </c>
      <c r="R227" s="31">
        <v>8473.9599999999991</v>
      </c>
      <c r="S227" s="31">
        <v>11398.94</v>
      </c>
      <c r="T227" s="31">
        <v>19941.38</v>
      </c>
      <c r="U227" s="31">
        <v>28664.35</v>
      </c>
      <c r="V227" s="32">
        <v>201380.95</v>
      </c>
      <c r="W227" s="31">
        <v>2507.84</v>
      </c>
      <c r="X227" s="31">
        <v>0</v>
      </c>
      <c r="Y227" s="31">
        <v>4924.8600000000006</v>
      </c>
      <c r="Z227" s="31">
        <v>0</v>
      </c>
      <c r="AA227" s="31">
        <v>0</v>
      </c>
      <c r="AB227" s="31">
        <v>15446.899999999998</v>
      </c>
      <c r="AC227" s="31">
        <v>495</v>
      </c>
      <c r="AD227" s="33">
        <f t="shared" si="75"/>
        <v>815160.54999999993</v>
      </c>
      <c r="AE227" s="31">
        <v>2045.8499999999997</v>
      </c>
      <c r="AF227" s="32">
        <v>0</v>
      </c>
      <c r="AG227" s="32">
        <v>1133.0899999999999</v>
      </c>
      <c r="AH227" s="33">
        <f t="shared" si="76"/>
        <v>818339.48999999987</v>
      </c>
    </row>
    <row r="228" spans="1:34" s="11" customFormat="1" ht="18" hidden="1" customHeight="1" outlineLevel="2" x14ac:dyDescent="0.25">
      <c r="A228" s="35" t="s">
        <v>739</v>
      </c>
      <c r="B228" s="36" t="s">
        <v>740</v>
      </c>
      <c r="C228" s="37" t="s">
        <v>790</v>
      </c>
      <c r="D228" s="37" t="s">
        <v>68</v>
      </c>
      <c r="E228" s="37" t="str">
        <f t="shared" si="74"/>
        <v>RR77-RG01</v>
      </c>
      <c r="F228" s="38" t="s">
        <v>791</v>
      </c>
      <c r="G228" s="38" t="s">
        <v>69</v>
      </c>
      <c r="H228" s="37" t="s">
        <v>792</v>
      </c>
      <c r="I228" s="37" t="s">
        <v>66</v>
      </c>
      <c r="J228" s="37" t="s">
        <v>795</v>
      </c>
      <c r="K228" s="39" t="s">
        <v>796</v>
      </c>
      <c r="L228" s="30">
        <v>1406929.49</v>
      </c>
      <c r="M228" s="30">
        <v>170423.34000000003</v>
      </c>
      <c r="N228" s="30">
        <v>0</v>
      </c>
      <c r="O228" s="30">
        <v>1497863.4199999997</v>
      </c>
      <c r="P228" s="31">
        <v>263973.59000000003</v>
      </c>
      <c r="Q228" s="31">
        <v>0</v>
      </c>
      <c r="R228" s="31">
        <v>55522.770000000011</v>
      </c>
      <c r="S228" s="31">
        <v>174080.49000000008</v>
      </c>
      <c r="T228" s="31">
        <v>130386.62000000001</v>
      </c>
      <c r="U228" s="31">
        <v>187381.96</v>
      </c>
      <c r="V228" s="32">
        <v>1299373.7899999998</v>
      </c>
      <c r="W228" s="31">
        <v>16394.669999999998</v>
      </c>
      <c r="X228" s="31">
        <v>0</v>
      </c>
      <c r="Y228" s="31">
        <v>104762.06000000001</v>
      </c>
      <c r="Z228" s="31">
        <v>0</v>
      </c>
      <c r="AA228" s="31">
        <v>0</v>
      </c>
      <c r="AB228" s="31">
        <v>98464.46</v>
      </c>
      <c r="AC228" s="31">
        <v>3244.6500000000005</v>
      </c>
      <c r="AD228" s="33">
        <f t="shared" si="75"/>
        <v>5408801.3099999996</v>
      </c>
      <c r="AE228" s="31">
        <v>13566.82</v>
      </c>
      <c r="AF228" s="32">
        <v>21953.06</v>
      </c>
      <c r="AG228" s="32">
        <v>6231.7</v>
      </c>
      <c r="AH228" s="33">
        <f t="shared" si="76"/>
        <v>5450552.8899999997</v>
      </c>
    </row>
    <row r="229" spans="1:34" s="11" customFormat="1" ht="18" hidden="1" customHeight="1" outlineLevel="2" x14ac:dyDescent="0.25">
      <c r="A229" s="35" t="s">
        <v>739</v>
      </c>
      <c r="B229" s="36" t="s">
        <v>740</v>
      </c>
      <c r="C229" s="37" t="s">
        <v>797</v>
      </c>
      <c r="D229" s="37" t="s">
        <v>62</v>
      </c>
      <c r="E229" s="37" t="str">
        <f t="shared" si="74"/>
        <v>RR78-RD01</v>
      </c>
      <c r="F229" s="38" t="s">
        <v>798</v>
      </c>
      <c r="G229" s="38" t="s">
        <v>64</v>
      </c>
      <c r="H229" s="37" t="s">
        <v>799</v>
      </c>
      <c r="I229" s="37" t="s">
        <v>66</v>
      </c>
      <c r="J229" s="37" t="s">
        <v>800</v>
      </c>
      <c r="K229" s="39" t="s">
        <v>801</v>
      </c>
      <c r="L229" s="30">
        <v>169846.27999999991</v>
      </c>
      <c r="M229" s="30">
        <v>17422.369999999995</v>
      </c>
      <c r="N229" s="30">
        <v>478.12</v>
      </c>
      <c r="O229" s="30">
        <v>345729.36</v>
      </c>
      <c r="P229" s="31">
        <v>149279.85</v>
      </c>
      <c r="Q229" s="31">
        <v>1115.56</v>
      </c>
      <c r="R229" s="31">
        <v>310.71000000000004</v>
      </c>
      <c r="S229" s="31">
        <v>18962.78</v>
      </c>
      <c r="T229" s="31">
        <v>6489.2999999999993</v>
      </c>
      <c r="U229" s="31">
        <v>35535.789999999994</v>
      </c>
      <c r="V229" s="32">
        <v>310709.17999999993</v>
      </c>
      <c r="W229" s="31">
        <v>4246.7300000000014</v>
      </c>
      <c r="X229" s="31">
        <v>1165.1499999999999</v>
      </c>
      <c r="Y229" s="31">
        <v>13783.11</v>
      </c>
      <c r="Z229" s="31">
        <v>485.30999999999995</v>
      </c>
      <c r="AA229" s="31">
        <v>134.12</v>
      </c>
      <c r="AB229" s="31">
        <v>49212.29</v>
      </c>
      <c r="AC229" s="31">
        <v>1716.02</v>
      </c>
      <c r="AD229" s="33">
        <f t="shared" si="75"/>
        <v>1126622.03</v>
      </c>
      <c r="AE229" s="31">
        <v>2835.5400000000004</v>
      </c>
      <c r="AF229" s="32">
        <v>0</v>
      </c>
      <c r="AG229" s="32">
        <v>4762.1400000000003</v>
      </c>
      <c r="AH229" s="33">
        <f t="shared" si="76"/>
        <v>1134219.71</v>
      </c>
    </row>
    <row r="230" spans="1:34" s="11" customFormat="1" ht="18" hidden="1" customHeight="1" outlineLevel="2" x14ac:dyDescent="0.25">
      <c r="A230" s="35" t="s">
        <v>739</v>
      </c>
      <c r="B230" s="36" t="s">
        <v>740</v>
      </c>
      <c r="C230" s="37" t="s">
        <v>797</v>
      </c>
      <c r="D230" s="37" t="s">
        <v>68</v>
      </c>
      <c r="E230" s="37" t="str">
        <f t="shared" si="74"/>
        <v>RR78-RG01</v>
      </c>
      <c r="F230" s="38" t="s">
        <v>798</v>
      </c>
      <c r="G230" s="38" t="s">
        <v>69</v>
      </c>
      <c r="H230" s="37" t="s">
        <v>799</v>
      </c>
      <c r="I230" s="37" t="s">
        <v>66</v>
      </c>
      <c r="J230" s="37" t="s">
        <v>802</v>
      </c>
      <c r="K230" s="39" t="s">
        <v>803</v>
      </c>
      <c r="L230" s="30">
        <v>1060140.0499999998</v>
      </c>
      <c r="M230" s="30">
        <v>114034.21999999999</v>
      </c>
      <c r="N230" s="30">
        <v>3131.6099999999997</v>
      </c>
      <c r="O230" s="30">
        <v>2266899.3100000005</v>
      </c>
      <c r="P230" s="31">
        <v>974422.6</v>
      </c>
      <c r="Q230" s="31">
        <v>7307.13</v>
      </c>
      <c r="R230" s="31">
        <v>2020.53</v>
      </c>
      <c r="S230" s="31">
        <v>105403.76000000001</v>
      </c>
      <c r="T230" s="31">
        <v>41067.11</v>
      </c>
      <c r="U230" s="31">
        <v>232617.55000000002</v>
      </c>
      <c r="V230" s="32">
        <v>2006912.19</v>
      </c>
      <c r="W230" s="31">
        <v>27232.390000000007</v>
      </c>
      <c r="X230" s="31">
        <v>7631.7499999999991</v>
      </c>
      <c r="Y230" s="31">
        <v>42154.36</v>
      </c>
      <c r="Z230" s="31">
        <v>3178.6600000000003</v>
      </c>
      <c r="AA230" s="31">
        <v>825.37</v>
      </c>
      <c r="AB230" s="31">
        <v>324477.99999999994</v>
      </c>
      <c r="AC230" s="31">
        <v>11217.55</v>
      </c>
      <c r="AD230" s="33">
        <f t="shared" si="75"/>
        <v>7230674.1400000006</v>
      </c>
      <c r="AE230" s="31">
        <v>18192.099999999999</v>
      </c>
      <c r="AF230" s="32">
        <v>30296.959999999999</v>
      </c>
      <c r="AG230" s="32">
        <v>29248.43</v>
      </c>
      <c r="AH230" s="33">
        <f t="shared" si="76"/>
        <v>7308411.6299999999</v>
      </c>
    </row>
    <row r="231" spans="1:34" s="11" customFormat="1" ht="18" hidden="1" customHeight="1" outlineLevel="2" x14ac:dyDescent="0.25">
      <c r="A231" s="35" t="s">
        <v>739</v>
      </c>
      <c r="B231" s="36" t="s">
        <v>740</v>
      </c>
      <c r="C231" s="37" t="s">
        <v>804</v>
      </c>
      <c r="D231" s="37" t="s">
        <v>62</v>
      </c>
      <c r="E231" s="37" t="str">
        <f t="shared" si="74"/>
        <v>RR79-RD01</v>
      </c>
      <c r="F231" s="38" t="s">
        <v>805</v>
      </c>
      <c r="G231" s="38" t="s">
        <v>64</v>
      </c>
      <c r="H231" s="37" t="s">
        <v>806</v>
      </c>
      <c r="I231" s="37" t="s">
        <v>66</v>
      </c>
      <c r="J231" s="37" t="s">
        <v>807</v>
      </c>
      <c r="K231" s="39" t="s">
        <v>808</v>
      </c>
      <c r="L231" s="30">
        <v>43340.289999999994</v>
      </c>
      <c r="M231" s="30">
        <v>130406.75</v>
      </c>
      <c r="N231" s="30">
        <v>0</v>
      </c>
      <c r="O231" s="30">
        <v>130834.14</v>
      </c>
      <c r="P231" s="31">
        <v>35027.599999999999</v>
      </c>
      <c r="Q231" s="31">
        <v>0</v>
      </c>
      <c r="R231" s="31">
        <v>3762.77</v>
      </c>
      <c r="S231" s="31">
        <v>5089.59</v>
      </c>
      <c r="T231" s="31">
        <v>6471.27</v>
      </c>
      <c r="U231" s="31">
        <v>50984.81</v>
      </c>
      <c r="V231" s="32">
        <v>233708.44999999998</v>
      </c>
      <c r="W231" s="31">
        <v>672.6</v>
      </c>
      <c r="X231" s="31">
        <v>0</v>
      </c>
      <c r="Y231" s="31">
        <v>3079.28</v>
      </c>
      <c r="Z231" s="31">
        <v>0</v>
      </c>
      <c r="AA231" s="31">
        <v>0</v>
      </c>
      <c r="AB231" s="31">
        <v>-10083.269999999997</v>
      </c>
      <c r="AC231" s="31">
        <v>-1884.23</v>
      </c>
      <c r="AD231" s="33">
        <f t="shared" si="75"/>
        <v>631410.05000000005</v>
      </c>
      <c r="AE231" s="31">
        <v>1588.0599999999997</v>
      </c>
      <c r="AF231" s="32">
        <v>0</v>
      </c>
      <c r="AG231" s="32">
        <v>2226.09</v>
      </c>
      <c r="AH231" s="33">
        <f t="shared" si="76"/>
        <v>635224.20000000007</v>
      </c>
    </row>
    <row r="232" spans="1:34" s="11" customFormat="1" ht="18" hidden="1" customHeight="1" outlineLevel="2" x14ac:dyDescent="0.25">
      <c r="A232" s="35" t="s">
        <v>739</v>
      </c>
      <c r="B232" s="36" t="s">
        <v>740</v>
      </c>
      <c r="C232" s="37" t="s">
        <v>804</v>
      </c>
      <c r="D232" s="37" t="s">
        <v>68</v>
      </c>
      <c r="E232" s="37" t="str">
        <f t="shared" si="74"/>
        <v>RR79-RG01</v>
      </c>
      <c r="F232" s="38" t="s">
        <v>805</v>
      </c>
      <c r="G232" s="38" t="s">
        <v>69</v>
      </c>
      <c r="H232" s="37" t="s">
        <v>806</v>
      </c>
      <c r="I232" s="37" t="s">
        <v>66</v>
      </c>
      <c r="J232" s="37" t="s">
        <v>809</v>
      </c>
      <c r="K232" s="39" t="s">
        <v>810</v>
      </c>
      <c r="L232" s="30">
        <v>255553.68999999997</v>
      </c>
      <c r="M232" s="30">
        <v>855126.17</v>
      </c>
      <c r="N232" s="30">
        <v>0</v>
      </c>
      <c r="O232" s="30">
        <v>857833.5</v>
      </c>
      <c r="P232" s="31">
        <v>229672.09</v>
      </c>
      <c r="Q232" s="31">
        <v>0</v>
      </c>
      <c r="R232" s="31">
        <v>24673.9</v>
      </c>
      <c r="S232" s="31">
        <v>61552.3</v>
      </c>
      <c r="T232" s="31">
        <v>40191.679999999993</v>
      </c>
      <c r="U232" s="31">
        <v>334326.57</v>
      </c>
      <c r="V232" s="32">
        <v>1513156.51</v>
      </c>
      <c r="W232" s="31">
        <v>4410.46</v>
      </c>
      <c r="X232" s="31">
        <v>0</v>
      </c>
      <c r="Y232" s="31">
        <v>25121.239999999998</v>
      </c>
      <c r="Z232" s="31">
        <v>0</v>
      </c>
      <c r="AA232" s="31">
        <v>0</v>
      </c>
      <c r="AB232" s="31">
        <v>-68013.09</v>
      </c>
      <c r="AC232" s="31">
        <v>-12355.4</v>
      </c>
      <c r="AD232" s="33">
        <f t="shared" si="75"/>
        <v>4121249.6200000006</v>
      </c>
      <c r="AE232" s="31">
        <v>10352.459999999997</v>
      </c>
      <c r="AF232" s="32">
        <v>19501.759999999998</v>
      </c>
      <c r="AG232" s="32">
        <v>13699</v>
      </c>
      <c r="AH232" s="33">
        <f t="shared" si="76"/>
        <v>4164802.8400000003</v>
      </c>
    </row>
    <row r="233" spans="1:34" s="11" customFormat="1" ht="18" hidden="1" customHeight="1" outlineLevel="2" x14ac:dyDescent="0.25">
      <c r="A233" s="35" t="s">
        <v>739</v>
      </c>
      <c r="B233" s="36" t="s">
        <v>740</v>
      </c>
      <c r="C233" s="37" t="s">
        <v>811</v>
      </c>
      <c r="D233" s="37" t="s">
        <v>62</v>
      </c>
      <c r="E233" s="37" t="str">
        <f t="shared" si="74"/>
        <v>RR80-RD01</v>
      </c>
      <c r="F233" s="38" t="s">
        <v>812</v>
      </c>
      <c r="G233" s="38" t="s">
        <v>64</v>
      </c>
      <c r="H233" s="37" t="s">
        <v>813</v>
      </c>
      <c r="I233" s="37" t="s">
        <v>66</v>
      </c>
      <c r="J233" s="37" t="s">
        <v>814</v>
      </c>
      <c r="K233" s="39" t="s">
        <v>815</v>
      </c>
      <c r="L233" s="30">
        <v>22066.86</v>
      </c>
      <c r="M233" s="30">
        <v>15606.57</v>
      </c>
      <c r="N233" s="30">
        <v>21.85</v>
      </c>
      <c r="O233" s="30">
        <v>58097.49</v>
      </c>
      <c r="P233" s="31">
        <v>6994.64</v>
      </c>
      <c r="Q233" s="31">
        <v>50.95</v>
      </c>
      <c r="R233" s="31">
        <v>2165.19</v>
      </c>
      <c r="S233" s="31">
        <v>3553</v>
      </c>
      <c r="T233" s="31">
        <v>1226.81</v>
      </c>
      <c r="U233" s="31">
        <v>9426.7099999999991</v>
      </c>
      <c r="V233" s="32">
        <v>58087.19</v>
      </c>
      <c r="W233" s="31">
        <v>144.69999999999999</v>
      </c>
      <c r="X233" s="31">
        <v>53.209999999999994</v>
      </c>
      <c r="Y233" s="31">
        <v>1978.01</v>
      </c>
      <c r="Z233" s="31">
        <v>22.17</v>
      </c>
      <c r="AA233" s="31">
        <v>0</v>
      </c>
      <c r="AB233" s="31">
        <v>2454.3300000000004</v>
      </c>
      <c r="AC233" s="31">
        <v>2.5600000000000005</v>
      </c>
      <c r="AD233" s="33">
        <f t="shared" si="75"/>
        <v>181952.24</v>
      </c>
      <c r="AE233" s="31">
        <v>456.87</v>
      </c>
      <c r="AF233" s="32">
        <v>0</v>
      </c>
      <c r="AG233" s="32">
        <v>337.13</v>
      </c>
      <c r="AH233" s="33">
        <f t="shared" si="76"/>
        <v>182746.23999999999</v>
      </c>
    </row>
    <row r="234" spans="1:34" s="11" customFormat="1" ht="18" hidden="1" customHeight="1" outlineLevel="2" x14ac:dyDescent="0.25">
      <c r="A234" s="35" t="s">
        <v>739</v>
      </c>
      <c r="B234" s="36" t="s">
        <v>740</v>
      </c>
      <c r="C234" s="37" t="s">
        <v>811</v>
      </c>
      <c r="D234" s="37" t="s">
        <v>68</v>
      </c>
      <c r="E234" s="37" t="str">
        <f t="shared" si="74"/>
        <v>RR80-RG01</v>
      </c>
      <c r="F234" s="38" t="s">
        <v>812</v>
      </c>
      <c r="G234" s="38" t="s">
        <v>69</v>
      </c>
      <c r="H234" s="37" t="s">
        <v>813</v>
      </c>
      <c r="I234" s="37" t="s">
        <v>66</v>
      </c>
      <c r="J234" s="37" t="s">
        <v>816</v>
      </c>
      <c r="K234" s="39" t="s">
        <v>817</v>
      </c>
      <c r="L234" s="30">
        <v>137729.59</v>
      </c>
      <c r="M234" s="30">
        <v>102464.14</v>
      </c>
      <c r="N234" s="30">
        <v>142.13</v>
      </c>
      <c r="O234" s="30">
        <v>380815.8</v>
      </c>
      <c r="P234" s="31">
        <v>45866.48</v>
      </c>
      <c r="Q234" s="31">
        <v>331.65999999999997</v>
      </c>
      <c r="R234" s="31">
        <v>14197.99</v>
      </c>
      <c r="S234" s="31">
        <v>27801.729999999996</v>
      </c>
      <c r="T234" s="31">
        <v>7991.329999999999</v>
      </c>
      <c r="U234" s="31">
        <v>61814.52</v>
      </c>
      <c r="V234" s="32">
        <v>375533.07000000007</v>
      </c>
      <c r="W234" s="31">
        <v>948.86</v>
      </c>
      <c r="X234" s="31">
        <v>346.37</v>
      </c>
      <c r="Y234" s="31">
        <v>11614.77</v>
      </c>
      <c r="Z234" s="31">
        <v>144.28</v>
      </c>
      <c r="AA234" s="31">
        <v>0</v>
      </c>
      <c r="AB234" s="31">
        <v>15433.48</v>
      </c>
      <c r="AC234" s="31">
        <v>11.539999999999992</v>
      </c>
      <c r="AD234" s="33">
        <f t="shared" si="75"/>
        <v>1183187.7400000002</v>
      </c>
      <c r="AE234" s="31">
        <v>2967.4199999999996</v>
      </c>
      <c r="AF234" s="32">
        <v>4668.49</v>
      </c>
      <c r="AG234" s="32">
        <v>2074.81</v>
      </c>
      <c r="AH234" s="33">
        <f t="shared" si="76"/>
        <v>1192898.4600000002</v>
      </c>
    </row>
    <row r="235" spans="1:34" s="11" customFormat="1" ht="18" hidden="1" customHeight="1" outlineLevel="2" x14ac:dyDescent="0.25">
      <c r="A235" s="35" t="s">
        <v>739</v>
      </c>
      <c r="B235" s="36" t="s">
        <v>740</v>
      </c>
      <c r="C235" s="37" t="s">
        <v>818</v>
      </c>
      <c r="D235" s="37" t="s">
        <v>62</v>
      </c>
      <c r="E235" s="37" t="str">
        <f t="shared" si="74"/>
        <v>RR81-RD01</v>
      </c>
      <c r="F235" s="38" t="s">
        <v>819</v>
      </c>
      <c r="G235" s="38" t="s">
        <v>64</v>
      </c>
      <c r="H235" s="37" t="s">
        <v>820</v>
      </c>
      <c r="I235" s="37" t="s">
        <v>66</v>
      </c>
      <c r="J235" s="37" t="s">
        <v>821</v>
      </c>
      <c r="K235" s="39" t="s">
        <v>822</v>
      </c>
      <c r="L235" s="30">
        <v>26745.48</v>
      </c>
      <c r="M235" s="30">
        <v>8936.8199999999979</v>
      </c>
      <c r="N235" s="30">
        <v>68.139999999999986</v>
      </c>
      <c r="O235" s="30">
        <v>66300.00999999998</v>
      </c>
      <c r="P235" s="31">
        <v>9599.44</v>
      </c>
      <c r="Q235" s="31">
        <v>159.01000000000002</v>
      </c>
      <c r="R235" s="31">
        <v>761.94999999999993</v>
      </c>
      <c r="S235" s="31">
        <v>1075.81</v>
      </c>
      <c r="T235" s="31">
        <v>2026.45</v>
      </c>
      <c r="U235" s="31">
        <v>11586.16</v>
      </c>
      <c r="V235" s="32">
        <v>62247.65</v>
      </c>
      <c r="W235" s="31">
        <v>3908.2499999999995</v>
      </c>
      <c r="X235" s="31">
        <v>166.07999999999998</v>
      </c>
      <c r="Y235" s="31">
        <v>2142.88</v>
      </c>
      <c r="Z235" s="31">
        <v>69.160000000000011</v>
      </c>
      <c r="AA235" s="31">
        <v>0</v>
      </c>
      <c r="AB235" s="31">
        <v>3705.45</v>
      </c>
      <c r="AC235" s="31">
        <v>1472.74</v>
      </c>
      <c r="AD235" s="33">
        <f t="shared" si="75"/>
        <v>200971.47999999998</v>
      </c>
      <c r="AE235" s="31">
        <v>504.51999999999987</v>
      </c>
      <c r="AF235" s="32">
        <v>0</v>
      </c>
      <c r="AG235" s="32">
        <v>343.15</v>
      </c>
      <c r="AH235" s="33">
        <f t="shared" si="76"/>
        <v>201819.14999999997</v>
      </c>
    </row>
    <row r="236" spans="1:34" s="11" customFormat="1" ht="18" hidden="1" customHeight="1" outlineLevel="2" x14ac:dyDescent="0.25">
      <c r="A236" s="35" t="s">
        <v>739</v>
      </c>
      <c r="B236" s="36" t="s">
        <v>740</v>
      </c>
      <c r="C236" s="37" t="s">
        <v>818</v>
      </c>
      <c r="D236" s="37" t="s">
        <v>68</v>
      </c>
      <c r="E236" s="37" t="str">
        <f t="shared" si="74"/>
        <v>RR81-RG01</v>
      </c>
      <c r="F236" s="38" t="s">
        <v>819</v>
      </c>
      <c r="G236" s="38" t="s">
        <v>69</v>
      </c>
      <c r="H236" s="37" t="s">
        <v>820</v>
      </c>
      <c r="I236" s="37" t="s">
        <v>66</v>
      </c>
      <c r="J236" s="37" t="s">
        <v>823</v>
      </c>
      <c r="K236" s="39" t="s">
        <v>824</v>
      </c>
      <c r="L236" s="30">
        <v>170969.61</v>
      </c>
      <c r="M236" s="30">
        <v>58620.720000000008</v>
      </c>
      <c r="N236" s="30">
        <v>445.14000000000004</v>
      </c>
      <c r="O236" s="30">
        <v>432979.43000000005</v>
      </c>
      <c r="P236" s="31">
        <v>62899.85</v>
      </c>
      <c r="Q236" s="31">
        <v>1038.6599999999999</v>
      </c>
      <c r="R236" s="31">
        <v>4803.2300000000005</v>
      </c>
      <c r="S236" s="31">
        <v>24874.160000000003</v>
      </c>
      <c r="T236" s="31">
        <v>13198.630000000003</v>
      </c>
      <c r="U236" s="31">
        <v>75015</v>
      </c>
      <c r="V236" s="32">
        <v>402419.40000000008</v>
      </c>
      <c r="W236" s="31">
        <v>25161.82</v>
      </c>
      <c r="X236" s="31">
        <v>1084.8</v>
      </c>
      <c r="Y236" s="31">
        <v>22382.440000000002</v>
      </c>
      <c r="Z236" s="31">
        <v>451.82</v>
      </c>
      <c r="AA236" s="31">
        <v>0</v>
      </c>
      <c r="AB236" s="31">
        <v>23771.56</v>
      </c>
      <c r="AC236" s="31">
        <v>9327.3599999999988</v>
      </c>
      <c r="AD236" s="33">
        <f t="shared" si="75"/>
        <v>1329443.6300000004</v>
      </c>
      <c r="AE236" s="31">
        <v>3328.7199999999989</v>
      </c>
      <c r="AF236" s="32">
        <v>5186.5099999999993</v>
      </c>
      <c r="AG236" s="32">
        <v>2124.2199999999998</v>
      </c>
      <c r="AH236" s="33">
        <f t="shared" si="76"/>
        <v>1340083.0800000003</v>
      </c>
    </row>
    <row r="237" spans="1:34" s="11" customFormat="1" ht="18" hidden="1" customHeight="1" outlineLevel="2" x14ac:dyDescent="0.25">
      <c r="A237" s="35" t="s">
        <v>739</v>
      </c>
      <c r="B237" s="36" t="s">
        <v>740</v>
      </c>
      <c r="C237" s="37" t="s">
        <v>825</v>
      </c>
      <c r="D237" s="37" t="s">
        <v>62</v>
      </c>
      <c r="E237" s="37" t="str">
        <f t="shared" si="74"/>
        <v>RR82-RD01</v>
      </c>
      <c r="F237" s="38" t="s">
        <v>826</v>
      </c>
      <c r="G237" s="38" t="s">
        <v>64</v>
      </c>
      <c r="H237" s="37" t="s">
        <v>827</v>
      </c>
      <c r="I237" s="37" t="s">
        <v>66</v>
      </c>
      <c r="J237" s="37" t="s">
        <v>828</v>
      </c>
      <c r="K237" s="39" t="s">
        <v>829</v>
      </c>
      <c r="L237" s="30">
        <v>72545.530000000028</v>
      </c>
      <c r="M237" s="30">
        <v>10324.040000000003</v>
      </c>
      <c r="N237" s="30">
        <v>99.289999999999992</v>
      </c>
      <c r="O237" s="30">
        <v>65088.289999999994</v>
      </c>
      <c r="P237" s="31">
        <v>7541.4299999999994</v>
      </c>
      <c r="Q237" s="31">
        <v>231.74</v>
      </c>
      <c r="R237" s="31">
        <v>886</v>
      </c>
      <c r="S237" s="31">
        <v>5118.2500000000009</v>
      </c>
      <c r="T237" s="31">
        <v>14707.05</v>
      </c>
      <c r="U237" s="31">
        <v>13171.140000000001</v>
      </c>
      <c r="V237" s="32">
        <v>40619.980000000003</v>
      </c>
      <c r="W237" s="31">
        <v>2968.9199999999996</v>
      </c>
      <c r="X237" s="31">
        <v>242.01</v>
      </c>
      <c r="Y237" s="31">
        <v>2077.0500000000002</v>
      </c>
      <c r="Z237" s="31">
        <v>100.79</v>
      </c>
      <c r="AA237" s="31">
        <v>70.849999999999994</v>
      </c>
      <c r="AB237" s="31">
        <v>-467.75000000000114</v>
      </c>
      <c r="AC237" s="31">
        <v>2706.82</v>
      </c>
      <c r="AD237" s="33">
        <f t="shared" si="75"/>
        <v>238031.43000000005</v>
      </c>
      <c r="AE237" s="31">
        <v>598.86999999999989</v>
      </c>
      <c r="AF237" s="32">
        <v>0</v>
      </c>
      <c r="AG237" s="32">
        <v>923.35</v>
      </c>
      <c r="AH237" s="33">
        <f t="shared" si="76"/>
        <v>239553.65000000005</v>
      </c>
    </row>
    <row r="238" spans="1:34" s="11" customFormat="1" ht="18" hidden="1" customHeight="1" outlineLevel="2" x14ac:dyDescent="0.25">
      <c r="A238" s="35" t="s">
        <v>739</v>
      </c>
      <c r="B238" s="36" t="s">
        <v>740</v>
      </c>
      <c r="C238" s="37" t="s">
        <v>825</v>
      </c>
      <c r="D238" s="37" t="s">
        <v>68</v>
      </c>
      <c r="E238" s="37" t="str">
        <f t="shared" si="74"/>
        <v>RR82-RG01</v>
      </c>
      <c r="F238" s="38" t="s">
        <v>826</v>
      </c>
      <c r="G238" s="38" t="s">
        <v>69</v>
      </c>
      <c r="H238" s="37" t="s">
        <v>827</v>
      </c>
      <c r="I238" s="37" t="s">
        <v>66</v>
      </c>
      <c r="J238" s="37" t="s">
        <v>830</v>
      </c>
      <c r="K238" s="39" t="s">
        <v>831</v>
      </c>
      <c r="L238" s="30">
        <v>453913.96000000008</v>
      </c>
      <c r="M238" s="30">
        <v>67456.289999999994</v>
      </c>
      <c r="N238" s="30">
        <v>650.55999999999995</v>
      </c>
      <c r="O238" s="30">
        <v>426282.25</v>
      </c>
      <c r="P238" s="31">
        <v>49366.15</v>
      </c>
      <c r="Q238" s="31">
        <v>1518.0300000000002</v>
      </c>
      <c r="R238" s="31">
        <v>5778.56</v>
      </c>
      <c r="S238" s="31">
        <v>52369.16</v>
      </c>
      <c r="T238" s="31">
        <v>94471.63</v>
      </c>
      <c r="U238" s="31">
        <v>84890.829999999987</v>
      </c>
      <c r="V238" s="32">
        <v>262463.68000000005</v>
      </c>
      <c r="W238" s="31">
        <v>18411.370000000003</v>
      </c>
      <c r="X238" s="31">
        <v>1585.46</v>
      </c>
      <c r="Y238" s="31">
        <v>22162.55</v>
      </c>
      <c r="Z238" s="31">
        <v>660.33999999999992</v>
      </c>
      <c r="AA238" s="31">
        <v>436.02000000000004</v>
      </c>
      <c r="AB238" s="31">
        <v>-777.36000000000058</v>
      </c>
      <c r="AC238" s="31">
        <v>18118.299999999988</v>
      </c>
      <c r="AD238" s="33">
        <f t="shared" si="75"/>
        <v>1559757.7800000007</v>
      </c>
      <c r="AE238" s="31">
        <v>3914.4500000000003</v>
      </c>
      <c r="AF238" s="32">
        <v>5469.0899999999992</v>
      </c>
      <c r="AG238" s="32">
        <v>5686.42</v>
      </c>
      <c r="AH238" s="33">
        <f t="shared" si="76"/>
        <v>1574827.7400000007</v>
      </c>
    </row>
    <row r="239" spans="1:34" s="11" customFormat="1" ht="18" customHeight="1" outlineLevel="1" collapsed="1" x14ac:dyDescent="0.25">
      <c r="A239" s="40" t="s">
        <v>832</v>
      </c>
      <c r="B239" s="41"/>
      <c r="C239" s="42"/>
      <c r="D239" s="42"/>
      <c r="E239" s="42"/>
      <c r="F239" s="43"/>
      <c r="G239" s="43"/>
      <c r="H239" s="42"/>
      <c r="I239" s="42"/>
      <c r="J239" s="42"/>
      <c r="K239" s="43"/>
      <c r="L239" s="44">
        <f t="shared" ref="L239:AC239" si="77">SUBTOTAL(9,L213:L238)</f>
        <v>6362274.4300000016</v>
      </c>
      <c r="M239" s="44">
        <f t="shared" si="77"/>
        <v>2276821.35</v>
      </c>
      <c r="N239" s="44">
        <f t="shared" si="77"/>
        <v>18196.950000000004</v>
      </c>
      <c r="O239" s="44">
        <f t="shared" si="77"/>
        <v>13444641.890000001</v>
      </c>
      <c r="P239" s="44">
        <f t="shared" si="77"/>
        <v>2559265.7400000002</v>
      </c>
      <c r="Q239" s="44">
        <f t="shared" si="77"/>
        <v>42459.57</v>
      </c>
      <c r="R239" s="44">
        <f t="shared" si="77"/>
        <v>190450.69</v>
      </c>
      <c r="S239" s="44">
        <f t="shared" si="77"/>
        <v>1084517.6800000002</v>
      </c>
      <c r="T239" s="44">
        <f t="shared" si="77"/>
        <v>719506.64</v>
      </c>
      <c r="U239" s="44">
        <f t="shared" si="77"/>
        <v>2176087.0699999998</v>
      </c>
      <c r="V239" s="44">
        <f t="shared" si="77"/>
        <v>12413997.49</v>
      </c>
      <c r="W239" s="44">
        <f t="shared" si="77"/>
        <v>193489.06000000003</v>
      </c>
      <c r="X239" s="44">
        <f t="shared" si="77"/>
        <v>44345.990000000005</v>
      </c>
      <c r="Y239" s="44">
        <f t="shared" si="77"/>
        <v>707714.05</v>
      </c>
      <c r="Z239" s="44">
        <f t="shared" si="77"/>
        <v>18470.239999999998</v>
      </c>
      <c r="AA239" s="44">
        <f t="shared" si="77"/>
        <v>8013.8300000000008</v>
      </c>
      <c r="AB239" s="44">
        <f t="shared" si="77"/>
        <v>902092.85</v>
      </c>
      <c r="AC239" s="44">
        <f t="shared" si="77"/>
        <v>69979.50999999998</v>
      </c>
      <c r="AD239" s="44">
        <f>SUBTOTAL(9,AD213:AD238)</f>
        <v>43232325.030000001</v>
      </c>
      <c r="AE239" s="44">
        <f>SUBTOTAL(9,AE213:AE238)</f>
        <v>108585.34999999996</v>
      </c>
      <c r="AF239" s="45">
        <f t="shared" ref="AF239:AH239" si="78">SUBTOTAL(9,AF213:AF238)</f>
        <v>152564.65</v>
      </c>
      <c r="AG239" s="45">
        <f t="shared" si="78"/>
        <v>88765.03</v>
      </c>
      <c r="AH239" s="45">
        <f t="shared" si="78"/>
        <v>43582240.06000001</v>
      </c>
    </row>
    <row r="240" spans="1:34" s="11" customFormat="1" ht="18" hidden="1" customHeight="1" outlineLevel="2" x14ac:dyDescent="0.25">
      <c r="A240" s="35" t="s">
        <v>833</v>
      </c>
      <c r="B240" s="36" t="s">
        <v>834</v>
      </c>
      <c r="C240" s="37" t="s">
        <v>835</v>
      </c>
      <c r="D240" s="37" t="s">
        <v>62</v>
      </c>
      <c r="E240" s="37" t="str">
        <f t="shared" ref="E240:E245" si="79">CONCATENATE(C240,"-",D240)</f>
        <v>RR11-RD01</v>
      </c>
      <c r="F240" s="38" t="s">
        <v>836</v>
      </c>
      <c r="G240" s="38" t="s">
        <v>837</v>
      </c>
      <c r="H240" s="37" t="s">
        <v>838</v>
      </c>
      <c r="I240" s="37" t="s">
        <v>66</v>
      </c>
      <c r="J240" s="37" t="s">
        <v>839</v>
      </c>
      <c r="K240" s="39" t="s">
        <v>840</v>
      </c>
      <c r="L240" s="30">
        <v>4288.7199999999993</v>
      </c>
      <c r="M240" s="30">
        <v>1308.5899999999997</v>
      </c>
      <c r="N240" s="30">
        <v>39.799999999999997</v>
      </c>
      <c r="O240" s="30">
        <v>8667.2699999999986</v>
      </c>
      <c r="P240" s="31">
        <v>1966.95</v>
      </c>
      <c r="Q240" s="31">
        <v>92.88000000000001</v>
      </c>
      <c r="R240" s="31">
        <v>56.67</v>
      </c>
      <c r="S240" s="31">
        <v>-23.979999999999968</v>
      </c>
      <c r="T240" s="31">
        <v>671.78</v>
      </c>
      <c r="U240" s="31">
        <v>1199.8900000000008</v>
      </c>
      <c r="V240" s="32">
        <v>6686.1900000000014</v>
      </c>
      <c r="W240" s="31">
        <v>197.21000000000004</v>
      </c>
      <c r="X240" s="31">
        <v>97</v>
      </c>
      <c r="Y240" s="31">
        <v>556.46</v>
      </c>
      <c r="Z240" s="31">
        <v>40.4</v>
      </c>
      <c r="AA240" s="31">
        <v>91.979999999999976</v>
      </c>
      <c r="AB240" s="31">
        <v>1496.0199999999998</v>
      </c>
      <c r="AC240" s="31">
        <v>12.720000000000002</v>
      </c>
      <c r="AD240" s="33">
        <f t="shared" ref="AD240:AD245" si="80">SUM(L240:AC240)</f>
        <v>27446.55</v>
      </c>
      <c r="AE240" s="31">
        <v>65.66</v>
      </c>
      <c r="AF240" s="32">
        <v>0</v>
      </c>
      <c r="AG240" s="32">
        <v>26.22</v>
      </c>
      <c r="AH240" s="33">
        <f t="shared" ref="AH240:AH245" si="81">SUM(AD240:AG240)</f>
        <v>27538.43</v>
      </c>
    </row>
    <row r="241" spans="1:34" s="11" customFormat="1" ht="18" hidden="1" customHeight="1" outlineLevel="2" x14ac:dyDescent="0.25">
      <c r="A241" s="35" t="s">
        <v>833</v>
      </c>
      <c r="B241" s="36" t="s">
        <v>834</v>
      </c>
      <c r="C241" s="37" t="s">
        <v>835</v>
      </c>
      <c r="D241" s="37" t="s">
        <v>68</v>
      </c>
      <c r="E241" s="37" t="str">
        <f t="shared" si="79"/>
        <v>RR11-RG01</v>
      </c>
      <c r="F241" s="38" t="s">
        <v>836</v>
      </c>
      <c r="G241" s="38" t="s">
        <v>841</v>
      </c>
      <c r="H241" s="37" t="s">
        <v>838</v>
      </c>
      <c r="I241" s="37" t="s">
        <v>66</v>
      </c>
      <c r="J241" s="37" t="s">
        <v>842</v>
      </c>
      <c r="K241" s="39" t="s">
        <v>843</v>
      </c>
      <c r="L241" s="30">
        <v>116880.19000000005</v>
      </c>
      <c r="M241" s="30">
        <v>50776.86</v>
      </c>
      <c r="N241" s="30">
        <v>655.74</v>
      </c>
      <c r="O241" s="30">
        <v>325275.24000000005</v>
      </c>
      <c r="P241" s="31">
        <v>73886.250000000015</v>
      </c>
      <c r="Q241" s="31">
        <v>1530.0600000000002</v>
      </c>
      <c r="R241" s="31">
        <v>10337.300000000001</v>
      </c>
      <c r="S241" s="31">
        <v>14911.74</v>
      </c>
      <c r="T241" s="31">
        <v>27087.08</v>
      </c>
      <c r="U241" s="31">
        <v>46240.42</v>
      </c>
      <c r="V241" s="32">
        <v>205003.51000000004</v>
      </c>
      <c r="W241" s="31">
        <v>3078.7400000000002</v>
      </c>
      <c r="X241" s="31">
        <v>1598.0300000000002</v>
      </c>
      <c r="Y241" s="31">
        <v>16671.43</v>
      </c>
      <c r="Z241" s="31">
        <v>665.58</v>
      </c>
      <c r="AA241" s="31">
        <v>2268.2099999999991</v>
      </c>
      <c r="AB241" s="31">
        <v>40659.230000000025</v>
      </c>
      <c r="AC241" s="31">
        <v>-6886.9900000000007</v>
      </c>
      <c r="AD241" s="33">
        <f t="shared" si="80"/>
        <v>930638.62000000023</v>
      </c>
      <c r="AE241" s="31">
        <v>2279.44</v>
      </c>
      <c r="AF241" s="32">
        <v>4242.32</v>
      </c>
      <c r="AG241" s="32">
        <v>1373.71</v>
      </c>
      <c r="AH241" s="33">
        <f t="shared" si="81"/>
        <v>938534.09000000008</v>
      </c>
    </row>
    <row r="242" spans="1:34" s="11" customFormat="1" ht="18" hidden="1" customHeight="1" outlineLevel="2" x14ac:dyDescent="0.25">
      <c r="A242" s="35" t="s">
        <v>833</v>
      </c>
      <c r="B242" s="36" t="s">
        <v>834</v>
      </c>
      <c r="C242" s="37" t="s">
        <v>844</v>
      </c>
      <c r="D242" s="37" t="s">
        <v>62</v>
      </c>
      <c r="E242" s="37" t="str">
        <f t="shared" si="79"/>
        <v>RR99-RD01</v>
      </c>
      <c r="F242" s="38" t="s">
        <v>845</v>
      </c>
      <c r="G242" s="38" t="s">
        <v>846</v>
      </c>
      <c r="H242" s="37" t="s">
        <v>847</v>
      </c>
      <c r="I242" s="37" t="s">
        <v>66</v>
      </c>
      <c r="J242" s="37" t="s">
        <v>848</v>
      </c>
      <c r="K242" s="39" t="s">
        <v>849</v>
      </c>
      <c r="L242" s="30">
        <v>7480.7400000000007</v>
      </c>
      <c r="M242" s="30">
        <v>3369.9300000000003</v>
      </c>
      <c r="N242" s="30">
        <v>0.24</v>
      </c>
      <c r="O242" s="30">
        <v>16784.61</v>
      </c>
      <c r="P242" s="31">
        <v>5068.5300000000007</v>
      </c>
      <c r="Q242" s="31">
        <v>0.55000000000000004</v>
      </c>
      <c r="R242" s="31">
        <v>706.62</v>
      </c>
      <c r="S242" s="31">
        <v>95.47</v>
      </c>
      <c r="T242" s="31">
        <v>108.99000000000001</v>
      </c>
      <c r="U242" s="31">
        <v>1664.5799999999997</v>
      </c>
      <c r="V242" s="32">
        <v>10007.509999999998</v>
      </c>
      <c r="W242" s="31">
        <v>137.62</v>
      </c>
      <c r="X242" s="31">
        <v>0.57000000000000006</v>
      </c>
      <c r="Y242" s="31">
        <v>0</v>
      </c>
      <c r="Z242" s="31">
        <v>0.24</v>
      </c>
      <c r="AA242" s="31">
        <v>0</v>
      </c>
      <c r="AB242" s="31">
        <v>1163.2700000000002</v>
      </c>
      <c r="AC242" s="31">
        <v>-630.24999999999989</v>
      </c>
      <c r="AD242" s="33">
        <f t="shared" si="80"/>
        <v>45959.22</v>
      </c>
      <c r="AE242" s="31">
        <v>115.21000000000001</v>
      </c>
      <c r="AF242" s="32">
        <v>0</v>
      </c>
      <c r="AG242" s="32">
        <v>18.23</v>
      </c>
      <c r="AH242" s="33">
        <f t="shared" si="81"/>
        <v>46092.66</v>
      </c>
    </row>
    <row r="243" spans="1:34" s="11" customFormat="1" ht="18" hidden="1" customHeight="1" outlineLevel="2" x14ac:dyDescent="0.25">
      <c r="A243" s="35" t="s">
        <v>833</v>
      </c>
      <c r="B243" s="36" t="s">
        <v>834</v>
      </c>
      <c r="C243" s="37" t="s">
        <v>844</v>
      </c>
      <c r="D243" s="37" t="s">
        <v>78</v>
      </c>
      <c r="E243" s="37" t="str">
        <f t="shared" si="79"/>
        <v>RR99-RD02</v>
      </c>
      <c r="F243" s="38" t="s">
        <v>845</v>
      </c>
      <c r="G243" s="38" t="s">
        <v>850</v>
      </c>
      <c r="H243" s="37" t="s">
        <v>847</v>
      </c>
      <c r="I243" s="37" t="s">
        <v>66</v>
      </c>
      <c r="J243" s="37" t="s">
        <v>851</v>
      </c>
      <c r="K243" s="39" t="s">
        <v>852</v>
      </c>
      <c r="L243" s="30">
        <v>912.75999999999988</v>
      </c>
      <c r="M243" s="30">
        <v>194.60000000000002</v>
      </c>
      <c r="N243" s="30">
        <v>1.45</v>
      </c>
      <c r="O243" s="30">
        <v>1389.97</v>
      </c>
      <c r="P243" s="31">
        <v>378.77999999999992</v>
      </c>
      <c r="Q243" s="31">
        <v>3.3800000000000003</v>
      </c>
      <c r="R243" s="31">
        <v>13.120000000000001</v>
      </c>
      <c r="S243" s="31">
        <v>31.64</v>
      </c>
      <c r="T243" s="31">
        <v>106.77</v>
      </c>
      <c r="U243" s="31">
        <v>510.00000000000006</v>
      </c>
      <c r="V243" s="32">
        <v>1354.06</v>
      </c>
      <c r="W243" s="31">
        <v>51.55</v>
      </c>
      <c r="X243" s="31">
        <v>3.52</v>
      </c>
      <c r="Y243" s="31">
        <v>11.82</v>
      </c>
      <c r="Z243" s="31">
        <v>1.48</v>
      </c>
      <c r="AA243" s="31">
        <v>0</v>
      </c>
      <c r="AB243" s="31">
        <v>253.86999999999995</v>
      </c>
      <c r="AC243" s="31">
        <v>593.82999999999993</v>
      </c>
      <c r="AD243" s="33">
        <f t="shared" si="80"/>
        <v>5812.5999999999985</v>
      </c>
      <c r="AE243" s="31">
        <v>14.439999999999998</v>
      </c>
      <c r="AF243" s="32">
        <v>0</v>
      </c>
      <c r="AG243" s="32">
        <v>32.81</v>
      </c>
      <c r="AH243" s="33">
        <f t="shared" si="81"/>
        <v>5859.8499999999985</v>
      </c>
    </row>
    <row r="244" spans="1:34" s="11" customFormat="1" ht="18" hidden="1" customHeight="1" outlineLevel="2" x14ac:dyDescent="0.25">
      <c r="A244" s="35" t="s">
        <v>833</v>
      </c>
      <c r="B244" s="36" t="s">
        <v>834</v>
      </c>
      <c r="C244" s="37" t="s">
        <v>844</v>
      </c>
      <c r="D244" s="37" t="s">
        <v>68</v>
      </c>
      <c r="E244" s="37" t="str">
        <f t="shared" si="79"/>
        <v>RR99-RG01</v>
      </c>
      <c r="F244" s="38" t="s">
        <v>845</v>
      </c>
      <c r="G244" s="38" t="s">
        <v>853</v>
      </c>
      <c r="H244" s="37" t="s">
        <v>847</v>
      </c>
      <c r="I244" s="37" t="s">
        <v>66</v>
      </c>
      <c r="J244" s="37" t="s">
        <v>854</v>
      </c>
      <c r="K244" s="39" t="s">
        <v>855</v>
      </c>
      <c r="L244" s="30">
        <v>2137358.29</v>
      </c>
      <c r="M244" s="30">
        <v>962836.5</v>
      </c>
      <c r="N244" s="30">
        <v>67.33</v>
      </c>
      <c r="O244" s="30">
        <v>4795607.2400000012</v>
      </c>
      <c r="P244" s="31">
        <v>1448151.3000000003</v>
      </c>
      <c r="Q244" s="31">
        <v>157.09</v>
      </c>
      <c r="R244" s="31">
        <v>201893.86000000002</v>
      </c>
      <c r="S244" s="31">
        <v>198034.41999999998</v>
      </c>
      <c r="T244" s="31">
        <v>31143.589999999997</v>
      </c>
      <c r="U244" s="31">
        <v>475535.52999999991</v>
      </c>
      <c r="V244" s="32">
        <v>2797124.9500000007</v>
      </c>
      <c r="W244" s="31">
        <v>39319.760000000002</v>
      </c>
      <c r="X244" s="31">
        <v>164.05</v>
      </c>
      <c r="Y244" s="31">
        <v>90135.01</v>
      </c>
      <c r="Z244" s="31">
        <v>68.349999999999994</v>
      </c>
      <c r="AA244" s="31">
        <v>0</v>
      </c>
      <c r="AB244" s="31">
        <v>331873.02</v>
      </c>
      <c r="AC244" s="31">
        <v>-180083.66</v>
      </c>
      <c r="AD244" s="33">
        <f t="shared" si="80"/>
        <v>13329386.630000001</v>
      </c>
      <c r="AE244" s="31">
        <v>33382.060000000005</v>
      </c>
      <c r="AF244" s="32">
        <v>62157.78</v>
      </c>
      <c r="AG244" s="32">
        <v>5207.57</v>
      </c>
      <c r="AH244" s="33">
        <f t="shared" si="81"/>
        <v>13430134.040000001</v>
      </c>
    </row>
    <row r="245" spans="1:34" s="11" customFormat="1" ht="18" hidden="1" customHeight="1" outlineLevel="2" x14ac:dyDescent="0.25">
      <c r="A245" s="35" t="s">
        <v>833</v>
      </c>
      <c r="B245" s="36" t="s">
        <v>834</v>
      </c>
      <c r="C245" s="37" t="s">
        <v>844</v>
      </c>
      <c r="D245" s="37" t="s">
        <v>85</v>
      </c>
      <c r="E245" s="37" t="str">
        <f t="shared" si="79"/>
        <v>RR99-RG02</v>
      </c>
      <c r="F245" s="38" t="s">
        <v>845</v>
      </c>
      <c r="G245" s="38" t="s">
        <v>856</v>
      </c>
      <c r="H245" s="37" t="s">
        <v>847</v>
      </c>
      <c r="I245" s="37" t="s">
        <v>66</v>
      </c>
      <c r="J245" s="37" t="s">
        <v>857</v>
      </c>
      <c r="K245" s="39" t="s">
        <v>858</v>
      </c>
      <c r="L245" s="30">
        <v>260770.43</v>
      </c>
      <c r="M245" s="30">
        <v>55598.189999999995</v>
      </c>
      <c r="N245" s="30">
        <v>413.12</v>
      </c>
      <c r="O245" s="30">
        <v>397131.43</v>
      </c>
      <c r="P245" s="31">
        <v>108214.19</v>
      </c>
      <c r="Q245" s="31">
        <v>963.93000000000006</v>
      </c>
      <c r="R245" s="31">
        <v>3747.0699999999997</v>
      </c>
      <c r="S245" s="31">
        <v>18862.899999999998</v>
      </c>
      <c r="T245" s="31">
        <v>30482.880000000001</v>
      </c>
      <c r="U245" s="31">
        <v>145712.48000000001</v>
      </c>
      <c r="V245" s="32">
        <v>381019.23999999993</v>
      </c>
      <c r="W245" s="31">
        <v>14729.99</v>
      </c>
      <c r="X245" s="31">
        <v>1006.77</v>
      </c>
      <c r="Y245" s="31">
        <v>8006.59</v>
      </c>
      <c r="Z245" s="31">
        <v>419.30999999999995</v>
      </c>
      <c r="AA245" s="31">
        <v>0</v>
      </c>
      <c r="AB245" s="31">
        <v>72531.509999999995</v>
      </c>
      <c r="AC245" s="31">
        <v>169673.32</v>
      </c>
      <c r="AD245" s="33">
        <f t="shared" si="80"/>
        <v>1669283.35</v>
      </c>
      <c r="AE245" s="31">
        <v>4194.5499999999993</v>
      </c>
      <c r="AF245" s="32">
        <v>5857.26</v>
      </c>
      <c r="AG245" s="32">
        <v>9375.14</v>
      </c>
      <c r="AH245" s="33">
        <f t="shared" si="81"/>
        <v>1688710.3</v>
      </c>
    </row>
    <row r="246" spans="1:34" s="11" customFormat="1" ht="18" customHeight="1" outlineLevel="1" collapsed="1" x14ac:dyDescent="0.25">
      <c r="A246" s="40" t="s">
        <v>859</v>
      </c>
      <c r="B246" s="41"/>
      <c r="C246" s="42"/>
      <c r="D246" s="42"/>
      <c r="E246" s="42"/>
      <c r="F246" s="43"/>
      <c r="G246" s="43"/>
      <c r="H246" s="42"/>
      <c r="I246" s="42"/>
      <c r="J246" s="42"/>
      <c r="K246" s="43"/>
      <c r="L246" s="44">
        <f t="shared" ref="L246:AC246" si="82">SUBTOTAL(9,L240:L245)</f>
        <v>2527691.1300000004</v>
      </c>
      <c r="M246" s="44">
        <f t="shared" si="82"/>
        <v>1074084.67</v>
      </c>
      <c r="N246" s="44">
        <f t="shared" si="82"/>
        <v>1177.68</v>
      </c>
      <c r="O246" s="44">
        <f t="shared" si="82"/>
        <v>5544855.7600000007</v>
      </c>
      <c r="P246" s="44">
        <f t="shared" si="82"/>
        <v>1637666.0000000002</v>
      </c>
      <c r="Q246" s="44">
        <f t="shared" si="82"/>
        <v>2747.8900000000003</v>
      </c>
      <c r="R246" s="44">
        <f t="shared" si="82"/>
        <v>216754.64</v>
      </c>
      <c r="S246" s="44">
        <f t="shared" si="82"/>
        <v>231912.18999999997</v>
      </c>
      <c r="T246" s="44">
        <f t="shared" si="82"/>
        <v>89601.09</v>
      </c>
      <c r="U246" s="44">
        <f t="shared" si="82"/>
        <v>670862.89999999991</v>
      </c>
      <c r="V246" s="44">
        <f t="shared" si="82"/>
        <v>3401195.4600000004</v>
      </c>
      <c r="W246" s="44">
        <f t="shared" si="82"/>
        <v>57514.87</v>
      </c>
      <c r="X246" s="44">
        <f t="shared" si="82"/>
        <v>2869.94</v>
      </c>
      <c r="Y246" s="44">
        <f t="shared" si="82"/>
        <v>115381.31</v>
      </c>
      <c r="Z246" s="44">
        <f t="shared" si="82"/>
        <v>1195.3600000000001</v>
      </c>
      <c r="AA246" s="44">
        <f t="shared" si="82"/>
        <v>2360.1899999999991</v>
      </c>
      <c r="AB246" s="44">
        <f t="shared" si="82"/>
        <v>447976.92000000004</v>
      </c>
      <c r="AC246" s="44">
        <f t="shared" si="82"/>
        <v>-17321.03</v>
      </c>
      <c r="AD246" s="44">
        <f>SUBTOTAL(9,AD240:AD245)</f>
        <v>16008526.970000001</v>
      </c>
      <c r="AE246" s="44">
        <f>SUBTOTAL(9,AE240:AE245)</f>
        <v>40051.360000000001</v>
      </c>
      <c r="AF246" s="45">
        <f t="shared" ref="AF246:AH246" si="83">SUBTOTAL(9,AF240:AF245)</f>
        <v>72257.36</v>
      </c>
      <c r="AG246" s="45">
        <f t="shared" si="83"/>
        <v>16033.68</v>
      </c>
      <c r="AH246" s="45">
        <f t="shared" si="83"/>
        <v>16136869.370000001</v>
      </c>
    </row>
    <row r="247" spans="1:34" s="11" customFormat="1" ht="18" hidden="1" customHeight="1" outlineLevel="2" x14ac:dyDescent="0.25">
      <c r="A247" s="35" t="s">
        <v>860</v>
      </c>
      <c r="B247" s="36" t="s">
        <v>861</v>
      </c>
      <c r="C247" s="37" t="s">
        <v>862</v>
      </c>
      <c r="D247" s="37" t="s">
        <v>62</v>
      </c>
      <c r="E247" s="37" t="str">
        <f>CONCATENATE(C247,"-",D247)</f>
        <v>RR84-RD01</v>
      </c>
      <c r="F247" s="38" t="s">
        <v>863</v>
      </c>
      <c r="G247" s="38" t="s">
        <v>64</v>
      </c>
      <c r="H247" s="37" t="s">
        <v>864</v>
      </c>
      <c r="I247" s="37" t="s">
        <v>66</v>
      </c>
      <c r="J247" s="37" t="s">
        <v>865</v>
      </c>
      <c r="K247" s="39" t="s">
        <v>866</v>
      </c>
      <c r="L247" s="30">
        <v>0</v>
      </c>
      <c r="M247" s="30">
        <v>0</v>
      </c>
      <c r="N247" s="30">
        <v>0</v>
      </c>
      <c r="O247" s="30">
        <v>0</v>
      </c>
      <c r="P247" s="31">
        <v>0</v>
      </c>
      <c r="Q247" s="31">
        <v>0</v>
      </c>
      <c r="R247" s="31">
        <v>0</v>
      </c>
      <c r="S247" s="31">
        <v>0</v>
      </c>
      <c r="T247" s="31">
        <v>0</v>
      </c>
      <c r="U247" s="31">
        <v>0</v>
      </c>
      <c r="V247" s="32">
        <v>0</v>
      </c>
      <c r="W247" s="31">
        <v>0</v>
      </c>
      <c r="X247" s="31">
        <v>0</v>
      </c>
      <c r="Y247" s="31">
        <v>0</v>
      </c>
      <c r="Z247" s="31">
        <v>0</v>
      </c>
      <c r="AA247" s="31">
        <v>0</v>
      </c>
      <c r="AB247" s="31">
        <v>0</v>
      </c>
      <c r="AC247" s="31">
        <v>0</v>
      </c>
      <c r="AD247" s="33">
        <f t="shared" ref="AD247:AD248" si="84">SUM(L247:AC247)</f>
        <v>0</v>
      </c>
      <c r="AE247" s="31">
        <v>0</v>
      </c>
      <c r="AF247" s="32">
        <v>0</v>
      </c>
      <c r="AG247" s="32">
        <v>0</v>
      </c>
      <c r="AH247" s="33">
        <f t="shared" ref="AH247:AH248" si="85">SUM(AD247:AG247)</f>
        <v>0</v>
      </c>
    </row>
    <row r="248" spans="1:34" s="11" customFormat="1" ht="18" hidden="1" customHeight="1" outlineLevel="2" x14ac:dyDescent="0.25">
      <c r="A248" s="35" t="s">
        <v>860</v>
      </c>
      <c r="B248" s="36" t="s">
        <v>861</v>
      </c>
      <c r="C248" s="37" t="s">
        <v>862</v>
      </c>
      <c r="D248" s="37" t="s">
        <v>68</v>
      </c>
      <c r="E248" s="37" t="str">
        <f>CONCATENATE(C248,"-",D248)</f>
        <v>RR84-RG01</v>
      </c>
      <c r="F248" s="38" t="s">
        <v>863</v>
      </c>
      <c r="G248" s="38" t="s">
        <v>69</v>
      </c>
      <c r="H248" s="37" t="s">
        <v>864</v>
      </c>
      <c r="I248" s="37" t="s">
        <v>66</v>
      </c>
      <c r="J248" s="37" t="s">
        <v>867</v>
      </c>
      <c r="K248" s="39" t="s">
        <v>868</v>
      </c>
      <c r="L248" s="30">
        <v>223883.9</v>
      </c>
      <c r="M248" s="30">
        <v>108655.78</v>
      </c>
      <c r="N248" s="30">
        <v>3588.15</v>
      </c>
      <c r="O248" s="30">
        <v>765455.09</v>
      </c>
      <c r="P248" s="31">
        <v>88645.33</v>
      </c>
      <c r="Q248" s="31">
        <v>8372.32</v>
      </c>
      <c r="R248" s="31">
        <v>13486.45</v>
      </c>
      <c r="S248" s="31">
        <v>36623.279999999999</v>
      </c>
      <c r="T248" s="31">
        <v>45995.99</v>
      </c>
      <c r="U248" s="31">
        <v>149620.67000000001</v>
      </c>
      <c r="V248" s="32">
        <v>622237.52</v>
      </c>
      <c r="W248" s="31">
        <v>13408.81</v>
      </c>
      <c r="X248" s="31">
        <v>8744.31</v>
      </c>
      <c r="Y248" s="31">
        <v>23886.38</v>
      </c>
      <c r="Z248" s="31">
        <v>3642.04</v>
      </c>
      <c r="AA248" s="31">
        <v>510.23</v>
      </c>
      <c r="AB248" s="31">
        <v>42702.349999999991</v>
      </c>
      <c r="AC248" s="31">
        <v>9515.7900000000027</v>
      </c>
      <c r="AD248" s="33">
        <f t="shared" si="84"/>
        <v>2168974.39</v>
      </c>
      <c r="AE248" s="31">
        <v>5433.95</v>
      </c>
      <c r="AF248" s="32">
        <v>9101.5800000000017</v>
      </c>
      <c r="AG248" s="32">
        <v>1988.21</v>
      </c>
      <c r="AH248" s="33">
        <f t="shared" si="85"/>
        <v>2185498.1300000004</v>
      </c>
    </row>
    <row r="249" spans="1:34" s="11" customFormat="1" ht="18" customHeight="1" outlineLevel="1" collapsed="1" x14ac:dyDescent="0.25">
      <c r="A249" s="40" t="s">
        <v>869</v>
      </c>
      <c r="B249" s="41"/>
      <c r="C249" s="42"/>
      <c r="D249" s="42"/>
      <c r="E249" s="42"/>
      <c r="F249" s="43"/>
      <c r="G249" s="43"/>
      <c r="H249" s="42"/>
      <c r="I249" s="42"/>
      <c r="J249" s="42"/>
      <c r="K249" s="43"/>
      <c r="L249" s="44">
        <f t="shared" ref="L249:AC249" si="86">SUBTOTAL(9,L247:L248)</f>
        <v>223883.9</v>
      </c>
      <c r="M249" s="44">
        <f t="shared" si="86"/>
        <v>108655.78</v>
      </c>
      <c r="N249" s="44">
        <f t="shared" si="86"/>
        <v>3588.15</v>
      </c>
      <c r="O249" s="44">
        <f t="shared" si="86"/>
        <v>765455.09</v>
      </c>
      <c r="P249" s="44">
        <f t="shared" si="86"/>
        <v>88645.33</v>
      </c>
      <c r="Q249" s="44">
        <f t="shared" si="86"/>
        <v>8372.32</v>
      </c>
      <c r="R249" s="44">
        <f t="shared" si="86"/>
        <v>13486.45</v>
      </c>
      <c r="S249" s="44">
        <f t="shared" si="86"/>
        <v>36623.279999999999</v>
      </c>
      <c r="T249" s="44">
        <f t="shared" si="86"/>
        <v>45995.99</v>
      </c>
      <c r="U249" s="44">
        <f t="shared" si="86"/>
        <v>149620.67000000001</v>
      </c>
      <c r="V249" s="44">
        <f t="shared" si="86"/>
        <v>622237.52</v>
      </c>
      <c r="W249" s="44">
        <f t="shared" si="86"/>
        <v>13408.81</v>
      </c>
      <c r="X249" s="44">
        <f t="shared" si="86"/>
        <v>8744.31</v>
      </c>
      <c r="Y249" s="44">
        <f t="shared" si="86"/>
        <v>23886.38</v>
      </c>
      <c r="Z249" s="44">
        <f t="shared" si="86"/>
        <v>3642.04</v>
      </c>
      <c r="AA249" s="44">
        <f t="shared" si="86"/>
        <v>510.23</v>
      </c>
      <c r="AB249" s="44">
        <f t="shared" si="86"/>
        <v>42702.349999999991</v>
      </c>
      <c r="AC249" s="44">
        <f t="shared" si="86"/>
        <v>9515.7900000000027</v>
      </c>
      <c r="AD249" s="44">
        <f>SUBTOTAL(9,AD247:AD248)</f>
        <v>2168974.39</v>
      </c>
      <c r="AE249" s="44">
        <f>SUBTOTAL(9,AE247:AE248)</f>
        <v>5433.95</v>
      </c>
      <c r="AF249" s="45">
        <f t="shared" ref="AF249:AH249" si="87">SUBTOTAL(9,AF247:AF248)</f>
        <v>9101.5800000000017</v>
      </c>
      <c r="AG249" s="45">
        <f t="shared" si="87"/>
        <v>1988.21</v>
      </c>
      <c r="AH249" s="45">
        <f t="shared" si="87"/>
        <v>2185498.1300000004</v>
      </c>
    </row>
    <row r="250" spans="1:34" s="11" customFormat="1" ht="18" hidden="1" customHeight="1" outlineLevel="2" x14ac:dyDescent="0.25">
      <c r="A250" s="35" t="s">
        <v>870</v>
      </c>
      <c r="B250" s="36" t="s">
        <v>871</v>
      </c>
      <c r="C250" s="37" t="s">
        <v>872</v>
      </c>
      <c r="D250" s="37" t="s">
        <v>62</v>
      </c>
      <c r="E250" s="37" t="str">
        <f t="shared" ref="E250:E271" si="88">CONCATENATE(C250,"-",D250)</f>
        <v>RR63-RD01</v>
      </c>
      <c r="F250" s="38" t="s">
        <v>873</v>
      </c>
      <c r="G250" s="38" t="s">
        <v>64</v>
      </c>
      <c r="H250" s="37" t="s">
        <v>874</v>
      </c>
      <c r="I250" s="37" t="s">
        <v>66</v>
      </c>
      <c r="J250" s="37" t="s">
        <v>875</v>
      </c>
      <c r="K250" s="39" t="s">
        <v>876</v>
      </c>
      <c r="L250" s="30">
        <v>1341.0099999999993</v>
      </c>
      <c r="M250" s="30">
        <v>4532.75</v>
      </c>
      <c r="N250" s="30">
        <v>0.58000000000000007</v>
      </c>
      <c r="O250" s="30">
        <v>1711.76</v>
      </c>
      <c r="P250" s="31">
        <v>2305.4200000000005</v>
      </c>
      <c r="Q250" s="31">
        <v>1.37</v>
      </c>
      <c r="R250" s="31">
        <v>6.5699999999999994</v>
      </c>
      <c r="S250" s="31">
        <v>38.629999999999995</v>
      </c>
      <c r="T250" s="31">
        <v>116.41999999999999</v>
      </c>
      <c r="U250" s="31">
        <v>328.08000000000004</v>
      </c>
      <c r="V250" s="32">
        <v>1430.7099999999998</v>
      </c>
      <c r="W250" s="31">
        <v>29.9</v>
      </c>
      <c r="X250" s="31">
        <v>1.44</v>
      </c>
      <c r="Y250" s="31">
        <v>19.96</v>
      </c>
      <c r="Z250" s="31">
        <v>0.59000000000000008</v>
      </c>
      <c r="AA250" s="31">
        <v>0</v>
      </c>
      <c r="AB250" s="31">
        <v>79.63</v>
      </c>
      <c r="AC250" s="31">
        <v>143.04</v>
      </c>
      <c r="AD250" s="33">
        <f t="shared" ref="AD250:AD271" si="89">SUM(L250:AC250)</f>
        <v>12087.859999999999</v>
      </c>
      <c r="AE250" s="31">
        <v>21.619999999999997</v>
      </c>
      <c r="AF250" s="32">
        <v>0</v>
      </c>
      <c r="AG250" s="32">
        <v>345.97</v>
      </c>
      <c r="AH250" s="33">
        <f t="shared" ref="AH250:AH271" si="90">SUM(AD250:AG250)</f>
        <v>12455.449999999999</v>
      </c>
    </row>
    <row r="251" spans="1:34" s="11" customFormat="1" ht="18" hidden="1" customHeight="1" outlineLevel="2" x14ac:dyDescent="0.25">
      <c r="A251" s="35" t="s">
        <v>870</v>
      </c>
      <c r="B251" s="36" t="s">
        <v>871</v>
      </c>
      <c r="C251" s="37" t="s">
        <v>872</v>
      </c>
      <c r="D251" s="37" t="s">
        <v>68</v>
      </c>
      <c r="E251" s="37" t="str">
        <f t="shared" si="88"/>
        <v>RR63-RG01</v>
      </c>
      <c r="F251" s="38" t="s">
        <v>873</v>
      </c>
      <c r="G251" s="38" t="s">
        <v>69</v>
      </c>
      <c r="H251" s="37" t="s">
        <v>874</v>
      </c>
      <c r="I251" s="37" t="s">
        <v>66</v>
      </c>
      <c r="J251" s="37" t="s">
        <v>877</v>
      </c>
      <c r="K251" s="39" t="s">
        <v>878</v>
      </c>
      <c r="L251" s="30">
        <v>383046.30999999994</v>
      </c>
      <c r="M251" s="30">
        <v>88103.65</v>
      </c>
      <c r="N251" s="30">
        <v>167.77</v>
      </c>
      <c r="O251" s="30">
        <v>489075.08</v>
      </c>
      <c r="P251" s="31">
        <v>99387.680000000008</v>
      </c>
      <c r="Q251" s="31">
        <v>391.42999999999995</v>
      </c>
      <c r="R251" s="31">
        <v>1873.6000000000001</v>
      </c>
      <c r="S251" s="31">
        <v>23366.41</v>
      </c>
      <c r="T251" s="31">
        <v>33262.370000000003</v>
      </c>
      <c r="U251" s="31">
        <v>93735.26</v>
      </c>
      <c r="V251" s="32">
        <v>400580.6100000001</v>
      </c>
      <c r="W251" s="31">
        <v>8542.85</v>
      </c>
      <c r="X251" s="31">
        <v>408.82</v>
      </c>
      <c r="Y251" s="31">
        <v>11330.42</v>
      </c>
      <c r="Z251" s="31">
        <v>170.28000000000003</v>
      </c>
      <c r="AA251" s="31">
        <v>0</v>
      </c>
      <c r="AB251" s="31">
        <v>107526.68</v>
      </c>
      <c r="AC251" s="31">
        <v>40861.789999999994</v>
      </c>
      <c r="AD251" s="33">
        <f t="shared" si="89"/>
        <v>1781831.0100000002</v>
      </c>
      <c r="AE251" s="31">
        <v>4362.2599999999993</v>
      </c>
      <c r="AF251" s="32">
        <v>8193.0300000000007</v>
      </c>
      <c r="AG251" s="32">
        <v>13104.84</v>
      </c>
      <c r="AH251" s="33">
        <f t="shared" si="90"/>
        <v>1807491.1400000004</v>
      </c>
    </row>
    <row r="252" spans="1:34" s="11" customFormat="1" ht="18" hidden="1" customHeight="1" outlineLevel="2" x14ac:dyDescent="0.25">
      <c r="A252" s="35" t="s">
        <v>870</v>
      </c>
      <c r="B252" s="36" t="s">
        <v>871</v>
      </c>
      <c r="C252" s="37" t="s">
        <v>879</v>
      </c>
      <c r="D252" s="37" t="s">
        <v>62</v>
      </c>
      <c r="E252" s="37" t="str">
        <f t="shared" si="88"/>
        <v>RR83-RD01</v>
      </c>
      <c r="F252" s="38" t="s">
        <v>880</v>
      </c>
      <c r="G252" s="38" t="s">
        <v>64</v>
      </c>
      <c r="H252" s="37" t="s">
        <v>881</v>
      </c>
      <c r="I252" s="37" t="s">
        <v>66</v>
      </c>
      <c r="J252" s="37" t="s">
        <v>882</v>
      </c>
      <c r="K252" s="39"/>
      <c r="L252" s="30">
        <v>0</v>
      </c>
      <c r="M252" s="30">
        <v>0</v>
      </c>
      <c r="N252" s="30">
        <v>0</v>
      </c>
      <c r="O252" s="30">
        <v>0</v>
      </c>
      <c r="P252" s="31">
        <v>0</v>
      </c>
      <c r="Q252" s="31">
        <v>0</v>
      </c>
      <c r="R252" s="31">
        <v>0</v>
      </c>
      <c r="S252" s="31">
        <v>0</v>
      </c>
      <c r="T252" s="31">
        <v>0</v>
      </c>
      <c r="U252" s="31">
        <v>0</v>
      </c>
      <c r="V252" s="32">
        <v>0</v>
      </c>
      <c r="W252" s="31">
        <v>0</v>
      </c>
      <c r="X252" s="31">
        <v>0</v>
      </c>
      <c r="Y252" s="31">
        <v>0</v>
      </c>
      <c r="Z252" s="31">
        <v>0</v>
      </c>
      <c r="AA252" s="31">
        <v>0</v>
      </c>
      <c r="AB252" s="31">
        <v>0</v>
      </c>
      <c r="AC252" s="31">
        <v>0</v>
      </c>
      <c r="AD252" s="33">
        <f t="shared" si="89"/>
        <v>0</v>
      </c>
      <c r="AE252" s="31">
        <v>0</v>
      </c>
      <c r="AF252" s="32">
        <v>0</v>
      </c>
      <c r="AG252" s="32">
        <v>0</v>
      </c>
      <c r="AH252" s="33">
        <f t="shared" si="90"/>
        <v>0</v>
      </c>
    </row>
    <row r="253" spans="1:34" s="11" customFormat="1" ht="18" hidden="1" customHeight="1" outlineLevel="2" x14ac:dyDescent="0.25">
      <c r="A253" s="35" t="s">
        <v>870</v>
      </c>
      <c r="B253" s="36" t="s">
        <v>871</v>
      </c>
      <c r="C253" s="37" t="s">
        <v>879</v>
      </c>
      <c r="D253" s="37" t="s">
        <v>68</v>
      </c>
      <c r="E253" s="37" t="str">
        <f t="shared" si="88"/>
        <v>RR83-RG01</v>
      </c>
      <c r="F253" s="38" t="s">
        <v>880</v>
      </c>
      <c r="G253" s="38" t="s">
        <v>69</v>
      </c>
      <c r="H253" s="37" t="s">
        <v>881</v>
      </c>
      <c r="I253" s="37" t="s">
        <v>66</v>
      </c>
      <c r="J253" s="37" t="s">
        <v>883</v>
      </c>
      <c r="K253" s="39"/>
      <c r="L253" s="30">
        <v>0</v>
      </c>
      <c r="M253" s="30">
        <v>0</v>
      </c>
      <c r="N253" s="30">
        <v>0</v>
      </c>
      <c r="O253" s="30">
        <v>0</v>
      </c>
      <c r="P253" s="31">
        <v>0</v>
      </c>
      <c r="Q253" s="31">
        <v>0</v>
      </c>
      <c r="R253" s="31">
        <v>0</v>
      </c>
      <c r="S253" s="31">
        <v>0</v>
      </c>
      <c r="T253" s="31">
        <v>0</v>
      </c>
      <c r="U253" s="31">
        <v>0</v>
      </c>
      <c r="V253" s="32">
        <v>0</v>
      </c>
      <c r="W253" s="31">
        <v>0</v>
      </c>
      <c r="X253" s="31">
        <v>0</v>
      </c>
      <c r="Y253" s="31">
        <v>0</v>
      </c>
      <c r="Z253" s="31">
        <v>0</v>
      </c>
      <c r="AA253" s="31">
        <v>0</v>
      </c>
      <c r="AB253" s="31">
        <v>0</v>
      </c>
      <c r="AC253" s="31">
        <v>0</v>
      </c>
      <c r="AD253" s="33">
        <f t="shared" si="89"/>
        <v>0</v>
      </c>
      <c r="AE253" s="31">
        <v>0</v>
      </c>
      <c r="AF253" s="32">
        <v>0</v>
      </c>
      <c r="AG253" s="32">
        <v>0</v>
      </c>
      <c r="AH253" s="33">
        <f t="shared" si="90"/>
        <v>0</v>
      </c>
    </row>
    <row r="254" spans="1:34" s="11" customFormat="1" ht="18" hidden="1" customHeight="1" outlineLevel="2" x14ac:dyDescent="0.25">
      <c r="A254" s="35" t="s">
        <v>870</v>
      </c>
      <c r="B254" s="36" t="s">
        <v>871</v>
      </c>
      <c r="C254" s="37" t="s">
        <v>884</v>
      </c>
      <c r="D254" s="37" t="s">
        <v>62</v>
      </c>
      <c r="E254" s="37" t="str">
        <f t="shared" si="88"/>
        <v>RR85-RD01</v>
      </c>
      <c r="F254" s="38" t="s">
        <v>885</v>
      </c>
      <c r="G254" s="38" t="s">
        <v>64</v>
      </c>
      <c r="H254" s="37" t="s">
        <v>886</v>
      </c>
      <c r="I254" s="37" t="s">
        <v>66</v>
      </c>
      <c r="J254" s="37" t="s">
        <v>887</v>
      </c>
      <c r="K254" s="39" t="s">
        <v>888</v>
      </c>
      <c r="L254" s="30">
        <v>278.02000000000004</v>
      </c>
      <c r="M254" s="30">
        <v>501.94</v>
      </c>
      <c r="N254" s="30">
        <v>0</v>
      </c>
      <c r="O254" s="30">
        <v>137.77000000000001</v>
      </c>
      <c r="P254" s="31">
        <v>367.56</v>
      </c>
      <c r="Q254" s="31">
        <v>0</v>
      </c>
      <c r="R254" s="31">
        <v>0</v>
      </c>
      <c r="S254" s="31">
        <v>76.89</v>
      </c>
      <c r="T254" s="31">
        <v>0</v>
      </c>
      <c r="U254" s="31">
        <v>184.42</v>
      </c>
      <c r="V254" s="32">
        <v>470.63</v>
      </c>
      <c r="W254" s="31">
        <v>378.82</v>
      </c>
      <c r="X254" s="31">
        <v>0</v>
      </c>
      <c r="Y254" s="31">
        <v>73.92</v>
      </c>
      <c r="Z254" s="31">
        <v>0</v>
      </c>
      <c r="AA254" s="31">
        <v>0</v>
      </c>
      <c r="AB254" s="31">
        <v>-4.3</v>
      </c>
      <c r="AC254" s="31">
        <v>0.31</v>
      </c>
      <c r="AD254" s="33">
        <f t="shared" si="89"/>
        <v>2465.98</v>
      </c>
      <c r="AE254" s="31">
        <v>6.2</v>
      </c>
      <c r="AF254" s="32">
        <v>0</v>
      </c>
      <c r="AG254" s="32">
        <v>6.05</v>
      </c>
      <c r="AH254" s="33">
        <f t="shared" si="90"/>
        <v>2478.23</v>
      </c>
    </row>
    <row r="255" spans="1:34" s="11" customFormat="1" ht="18" hidden="1" customHeight="1" outlineLevel="2" x14ac:dyDescent="0.25">
      <c r="A255" s="35" t="s">
        <v>870</v>
      </c>
      <c r="B255" s="36" t="s">
        <v>871</v>
      </c>
      <c r="C255" s="37" t="s">
        <v>884</v>
      </c>
      <c r="D255" s="37" t="s">
        <v>68</v>
      </c>
      <c r="E255" s="37" t="str">
        <f t="shared" si="88"/>
        <v>RR85-RG01</v>
      </c>
      <c r="F255" s="38" t="s">
        <v>885</v>
      </c>
      <c r="G255" s="38" t="s">
        <v>69</v>
      </c>
      <c r="H255" s="37" t="s">
        <v>886</v>
      </c>
      <c r="I255" s="37" t="s">
        <v>66</v>
      </c>
      <c r="J255" s="37" t="s">
        <v>889</v>
      </c>
      <c r="K255" s="39" t="s">
        <v>890</v>
      </c>
      <c r="L255" s="30">
        <v>79436.17</v>
      </c>
      <c r="M255" s="30">
        <v>143412.72999999998</v>
      </c>
      <c r="N255" s="30">
        <v>0</v>
      </c>
      <c r="O255" s="30">
        <v>39363.81</v>
      </c>
      <c r="P255" s="31">
        <v>105013.32999999999</v>
      </c>
      <c r="Q255" s="31">
        <v>0</v>
      </c>
      <c r="R255" s="31">
        <v>0</v>
      </c>
      <c r="S255" s="31">
        <v>8460.6500000000015</v>
      </c>
      <c r="T255" s="31">
        <v>0</v>
      </c>
      <c r="U255" s="31">
        <v>52691.38</v>
      </c>
      <c r="V255" s="32">
        <v>131175.97</v>
      </c>
      <c r="W255" s="31">
        <v>108232.59</v>
      </c>
      <c r="X255" s="31">
        <v>0</v>
      </c>
      <c r="Y255" s="31">
        <v>6217.71</v>
      </c>
      <c r="Z255" s="31">
        <v>0</v>
      </c>
      <c r="AA255" s="31">
        <v>0</v>
      </c>
      <c r="AB255" s="31">
        <v>-1340.1100000000001</v>
      </c>
      <c r="AC255" s="31">
        <v>91.59</v>
      </c>
      <c r="AD255" s="33">
        <f t="shared" si="89"/>
        <v>672755.81999999983</v>
      </c>
      <c r="AE255" s="31">
        <v>1693.6699999999998</v>
      </c>
      <c r="AF255" s="32">
        <v>3288.87</v>
      </c>
      <c r="AG255" s="32">
        <v>1728.01</v>
      </c>
      <c r="AH255" s="33">
        <f t="shared" si="90"/>
        <v>679466.36999999988</v>
      </c>
    </row>
    <row r="256" spans="1:34" s="11" customFormat="1" ht="18" hidden="1" customHeight="1" outlineLevel="2" x14ac:dyDescent="0.25">
      <c r="A256" s="35" t="s">
        <v>870</v>
      </c>
      <c r="B256" s="36" t="s">
        <v>871</v>
      </c>
      <c r="C256" s="37" t="s">
        <v>891</v>
      </c>
      <c r="D256" s="37" t="s">
        <v>62</v>
      </c>
      <c r="E256" s="37" t="str">
        <f t="shared" si="88"/>
        <v>RR86-RD01</v>
      </c>
      <c r="F256" s="38" t="s">
        <v>892</v>
      </c>
      <c r="G256" s="38" t="s">
        <v>64</v>
      </c>
      <c r="H256" s="37" t="s">
        <v>893</v>
      </c>
      <c r="I256" s="37" t="s">
        <v>66</v>
      </c>
      <c r="J256" s="37" t="s">
        <v>894</v>
      </c>
      <c r="K256" s="39" t="s">
        <v>895</v>
      </c>
      <c r="L256" s="30">
        <v>1398.1100000000001</v>
      </c>
      <c r="M256" s="30">
        <v>862.79000000000008</v>
      </c>
      <c r="N256" s="30">
        <v>26.630000000000006</v>
      </c>
      <c r="O256" s="30">
        <v>6069.9700000000012</v>
      </c>
      <c r="P256" s="31">
        <v>806.28</v>
      </c>
      <c r="Q256" s="31">
        <v>62.14</v>
      </c>
      <c r="R256" s="31">
        <v>85.19</v>
      </c>
      <c r="S256" s="31">
        <v>1736.99</v>
      </c>
      <c r="T256" s="31">
        <v>263.05</v>
      </c>
      <c r="U256" s="31">
        <v>1264.51</v>
      </c>
      <c r="V256" s="32">
        <v>4500.1399999999994</v>
      </c>
      <c r="W256" s="31">
        <v>93.570000000000007</v>
      </c>
      <c r="X256" s="31">
        <v>64.900000000000006</v>
      </c>
      <c r="Y256" s="31">
        <v>1539.52</v>
      </c>
      <c r="Z256" s="31">
        <v>27.03</v>
      </c>
      <c r="AA256" s="31">
        <v>0</v>
      </c>
      <c r="AB256" s="31">
        <v>248.75000000000003</v>
      </c>
      <c r="AC256" s="31">
        <v>-0.63</v>
      </c>
      <c r="AD256" s="33">
        <f t="shared" si="89"/>
        <v>19048.940000000002</v>
      </c>
      <c r="AE256" s="31">
        <v>47.779999999999994</v>
      </c>
      <c r="AF256" s="32">
        <v>0</v>
      </c>
      <c r="AG256" s="32">
        <v>19.190000000000001</v>
      </c>
      <c r="AH256" s="33">
        <f t="shared" si="90"/>
        <v>19115.91</v>
      </c>
    </row>
    <row r="257" spans="1:34" s="11" customFormat="1" ht="18" hidden="1" customHeight="1" outlineLevel="2" x14ac:dyDescent="0.25">
      <c r="A257" s="35" t="s">
        <v>870</v>
      </c>
      <c r="B257" s="36" t="s">
        <v>871</v>
      </c>
      <c r="C257" s="37" t="s">
        <v>891</v>
      </c>
      <c r="D257" s="37" t="s">
        <v>68</v>
      </c>
      <c r="E257" s="37" t="str">
        <f t="shared" si="88"/>
        <v>RR86-RG01</v>
      </c>
      <c r="F257" s="38" t="s">
        <v>892</v>
      </c>
      <c r="G257" s="38" t="s">
        <v>69</v>
      </c>
      <c r="H257" s="37" t="s">
        <v>893</v>
      </c>
      <c r="I257" s="37" t="s">
        <v>66</v>
      </c>
      <c r="J257" s="37" t="s">
        <v>896</v>
      </c>
      <c r="K257" s="39" t="s">
        <v>897</v>
      </c>
      <c r="L257" s="30">
        <v>399455.15</v>
      </c>
      <c r="M257" s="30">
        <v>246513.53</v>
      </c>
      <c r="N257" s="30">
        <v>7608.1399999999994</v>
      </c>
      <c r="O257" s="30">
        <v>1734269.8800000001</v>
      </c>
      <c r="P257" s="31">
        <v>230363.54</v>
      </c>
      <c r="Q257" s="31">
        <v>17752.310000000001</v>
      </c>
      <c r="R257" s="31">
        <v>24337.8</v>
      </c>
      <c r="S257" s="31">
        <v>108739.55999999998</v>
      </c>
      <c r="T257" s="31">
        <v>75159.42</v>
      </c>
      <c r="U257" s="31">
        <v>361284.23000000004</v>
      </c>
      <c r="V257" s="32">
        <v>1264613.56</v>
      </c>
      <c r="W257" s="31">
        <v>26738.48</v>
      </c>
      <c r="X257" s="31">
        <v>18541.030000000002</v>
      </c>
      <c r="Y257" s="31">
        <v>48706.75</v>
      </c>
      <c r="Z257" s="31">
        <v>7722.3799999999992</v>
      </c>
      <c r="AA257" s="31">
        <v>0</v>
      </c>
      <c r="AB257" s="31">
        <v>71069.390000000014</v>
      </c>
      <c r="AC257" s="31">
        <v>-163.06999999999996</v>
      </c>
      <c r="AD257" s="33">
        <f t="shared" si="89"/>
        <v>4642712.08</v>
      </c>
      <c r="AE257" s="31">
        <v>11654.01</v>
      </c>
      <c r="AF257" s="32">
        <v>21133.989999999998</v>
      </c>
      <c r="AG257" s="32">
        <v>5482.18</v>
      </c>
      <c r="AH257" s="33">
        <f t="shared" si="90"/>
        <v>4680982.26</v>
      </c>
    </row>
    <row r="258" spans="1:34" s="11" customFormat="1" ht="18" hidden="1" customHeight="1" outlineLevel="2" x14ac:dyDescent="0.25">
      <c r="A258" s="35" t="s">
        <v>870</v>
      </c>
      <c r="B258" s="36" t="s">
        <v>871</v>
      </c>
      <c r="C258" s="37" t="s">
        <v>898</v>
      </c>
      <c r="D258" s="37" t="s">
        <v>62</v>
      </c>
      <c r="E258" s="37" t="str">
        <f t="shared" si="88"/>
        <v>RR87-RD01</v>
      </c>
      <c r="F258" s="38" t="s">
        <v>899</v>
      </c>
      <c r="G258" s="38" t="s">
        <v>64</v>
      </c>
      <c r="H258" s="37" t="s">
        <v>900</v>
      </c>
      <c r="I258" s="37" t="s">
        <v>66</v>
      </c>
      <c r="J258" s="37" t="s">
        <v>901</v>
      </c>
      <c r="K258" s="39" t="s">
        <v>902</v>
      </c>
      <c r="L258" s="30">
        <v>185.42</v>
      </c>
      <c r="M258" s="30">
        <v>0</v>
      </c>
      <c r="N258" s="30">
        <v>0</v>
      </c>
      <c r="O258" s="30">
        <v>1385.31</v>
      </c>
      <c r="P258" s="31">
        <v>322.38</v>
      </c>
      <c r="Q258" s="31">
        <v>0</v>
      </c>
      <c r="R258" s="31">
        <v>0</v>
      </c>
      <c r="S258" s="31">
        <v>173.79</v>
      </c>
      <c r="T258" s="31">
        <v>0</v>
      </c>
      <c r="U258" s="31">
        <v>0.44</v>
      </c>
      <c r="V258" s="32">
        <v>1062.93</v>
      </c>
      <c r="W258" s="31">
        <v>0</v>
      </c>
      <c r="X258" s="31">
        <v>0</v>
      </c>
      <c r="Y258" s="31">
        <v>167.08</v>
      </c>
      <c r="Z258" s="31">
        <v>0</v>
      </c>
      <c r="AA258" s="31">
        <v>0</v>
      </c>
      <c r="AB258" s="31">
        <v>-9.89</v>
      </c>
      <c r="AC258" s="31">
        <v>0.01</v>
      </c>
      <c r="AD258" s="33">
        <f t="shared" si="89"/>
        <v>3287.4700000000007</v>
      </c>
      <c r="AE258" s="31">
        <v>8.2600000000000016</v>
      </c>
      <c r="AF258" s="32">
        <v>0</v>
      </c>
      <c r="AG258" s="32">
        <v>9.89</v>
      </c>
      <c r="AH258" s="33">
        <f t="shared" si="90"/>
        <v>3305.6200000000008</v>
      </c>
    </row>
    <row r="259" spans="1:34" s="11" customFormat="1" ht="18" hidden="1" customHeight="1" outlineLevel="2" x14ac:dyDescent="0.25">
      <c r="A259" s="35" t="s">
        <v>870</v>
      </c>
      <c r="B259" s="36" t="s">
        <v>871</v>
      </c>
      <c r="C259" s="37" t="s">
        <v>898</v>
      </c>
      <c r="D259" s="37" t="s">
        <v>78</v>
      </c>
      <c r="E259" s="37" t="str">
        <f t="shared" si="88"/>
        <v>RR87-RD02</v>
      </c>
      <c r="F259" s="38" t="s">
        <v>899</v>
      </c>
      <c r="G259" s="38" t="s">
        <v>64</v>
      </c>
      <c r="H259" s="37" t="s">
        <v>900</v>
      </c>
      <c r="I259" s="37" t="s">
        <v>66</v>
      </c>
      <c r="J259" s="37" t="s">
        <v>903</v>
      </c>
      <c r="K259" s="39" t="s">
        <v>904</v>
      </c>
      <c r="L259" s="30">
        <v>0</v>
      </c>
      <c r="M259" s="30">
        <v>0</v>
      </c>
      <c r="N259" s="30">
        <v>0</v>
      </c>
      <c r="O259" s="30">
        <v>0</v>
      </c>
      <c r="P259" s="31">
        <v>0</v>
      </c>
      <c r="Q259" s="31">
        <v>0</v>
      </c>
      <c r="R259" s="31">
        <v>0</v>
      </c>
      <c r="S259" s="31">
        <v>0</v>
      </c>
      <c r="T259" s="31">
        <v>0</v>
      </c>
      <c r="U259" s="31">
        <v>0</v>
      </c>
      <c r="V259" s="32">
        <v>0</v>
      </c>
      <c r="W259" s="31">
        <v>0</v>
      </c>
      <c r="X259" s="31">
        <v>0</v>
      </c>
      <c r="Y259" s="31">
        <v>0</v>
      </c>
      <c r="Z259" s="31">
        <v>0</v>
      </c>
      <c r="AA259" s="31">
        <v>0</v>
      </c>
      <c r="AB259" s="31">
        <v>0</v>
      </c>
      <c r="AC259" s="31">
        <v>0</v>
      </c>
      <c r="AD259" s="33">
        <f t="shared" si="89"/>
        <v>0</v>
      </c>
      <c r="AE259" s="31">
        <v>0</v>
      </c>
      <c r="AF259" s="32">
        <v>0</v>
      </c>
      <c r="AG259" s="32">
        <v>0</v>
      </c>
      <c r="AH259" s="33">
        <f t="shared" si="90"/>
        <v>0</v>
      </c>
    </row>
    <row r="260" spans="1:34" s="11" customFormat="1" ht="18" hidden="1" customHeight="1" outlineLevel="2" x14ac:dyDescent="0.25">
      <c r="A260" s="35" t="s">
        <v>870</v>
      </c>
      <c r="B260" s="36" t="s">
        <v>871</v>
      </c>
      <c r="C260" s="37" t="s">
        <v>898</v>
      </c>
      <c r="D260" s="37" t="s">
        <v>68</v>
      </c>
      <c r="E260" s="37" t="str">
        <f t="shared" si="88"/>
        <v>RR87-RG01</v>
      </c>
      <c r="F260" s="38" t="s">
        <v>899</v>
      </c>
      <c r="G260" s="38" t="s">
        <v>69</v>
      </c>
      <c r="H260" s="37" t="s">
        <v>900</v>
      </c>
      <c r="I260" s="37" t="s">
        <v>66</v>
      </c>
      <c r="J260" s="37" t="s">
        <v>905</v>
      </c>
      <c r="K260" s="39" t="s">
        <v>906</v>
      </c>
      <c r="L260" s="30">
        <v>52980.380000000005</v>
      </c>
      <c r="M260" s="30">
        <v>0</v>
      </c>
      <c r="N260" s="30">
        <v>0</v>
      </c>
      <c r="O260" s="30">
        <v>395802.69</v>
      </c>
      <c r="P260" s="31">
        <v>92109.89</v>
      </c>
      <c r="Q260" s="31">
        <v>0</v>
      </c>
      <c r="R260" s="31">
        <v>0</v>
      </c>
      <c r="S260" s="31">
        <v>10397.180000000002</v>
      </c>
      <c r="T260" s="31">
        <v>0</v>
      </c>
      <c r="U260" s="31">
        <v>49.87</v>
      </c>
      <c r="V260" s="32">
        <v>299840.60000000003</v>
      </c>
      <c r="W260" s="31">
        <v>0</v>
      </c>
      <c r="X260" s="31">
        <v>0</v>
      </c>
      <c r="Y260" s="31">
        <v>6437.45</v>
      </c>
      <c r="Z260" s="31">
        <v>0</v>
      </c>
      <c r="AA260" s="31">
        <v>0</v>
      </c>
      <c r="AB260" s="31">
        <v>-2824.77</v>
      </c>
      <c r="AC260" s="31">
        <v>-0.01</v>
      </c>
      <c r="AD260" s="33">
        <f t="shared" si="89"/>
        <v>854793.28</v>
      </c>
      <c r="AE260" s="31">
        <v>2149.77</v>
      </c>
      <c r="AF260" s="32">
        <v>3852.1699999999996</v>
      </c>
      <c r="AG260" s="32">
        <v>2824.77</v>
      </c>
      <c r="AH260" s="33">
        <f t="shared" si="90"/>
        <v>863619.99000000011</v>
      </c>
    </row>
    <row r="261" spans="1:34" s="11" customFormat="1" ht="18" hidden="1" customHeight="1" outlineLevel="2" x14ac:dyDescent="0.25">
      <c r="A261" s="35" t="s">
        <v>870</v>
      </c>
      <c r="B261" s="36" t="s">
        <v>871</v>
      </c>
      <c r="C261" s="37" t="s">
        <v>898</v>
      </c>
      <c r="D261" s="37" t="s">
        <v>85</v>
      </c>
      <c r="E261" s="37" t="str">
        <f t="shared" si="88"/>
        <v>RR87-RG02</v>
      </c>
      <c r="F261" s="38" t="s">
        <v>899</v>
      </c>
      <c r="G261" s="38" t="s">
        <v>69</v>
      </c>
      <c r="H261" s="37" t="s">
        <v>900</v>
      </c>
      <c r="I261" s="37" t="s">
        <v>66</v>
      </c>
      <c r="J261" s="37" t="s">
        <v>907</v>
      </c>
      <c r="K261" s="39" t="s">
        <v>908</v>
      </c>
      <c r="L261" s="30">
        <v>0</v>
      </c>
      <c r="M261" s="30">
        <v>0</v>
      </c>
      <c r="N261" s="30">
        <v>0</v>
      </c>
      <c r="O261" s="30">
        <v>0</v>
      </c>
      <c r="P261" s="31">
        <v>0</v>
      </c>
      <c r="Q261" s="31">
        <v>0</v>
      </c>
      <c r="R261" s="31">
        <v>0</v>
      </c>
      <c r="S261" s="31">
        <v>0</v>
      </c>
      <c r="T261" s="31">
        <v>0</v>
      </c>
      <c r="U261" s="31">
        <v>0</v>
      </c>
      <c r="V261" s="32">
        <v>0</v>
      </c>
      <c r="W261" s="31">
        <v>0</v>
      </c>
      <c r="X261" s="31">
        <v>0</v>
      </c>
      <c r="Y261" s="31">
        <v>0</v>
      </c>
      <c r="Z261" s="31">
        <v>0</v>
      </c>
      <c r="AA261" s="31">
        <v>0</v>
      </c>
      <c r="AB261" s="31">
        <v>0</v>
      </c>
      <c r="AC261" s="31">
        <v>0</v>
      </c>
      <c r="AD261" s="33">
        <f t="shared" si="89"/>
        <v>0</v>
      </c>
      <c r="AE261" s="31">
        <v>0</v>
      </c>
      <c r="AF261" s="32">
        <v>0</v>
      </c>
      <c r="AG261" s="32">
        <v>0</v>
      </c>
      <c r="AH261" s="33">
        <f t="shared" si="90"/>
        <v>0</v>
      </c>
    </row>
    <row r="262" spans="1:34" s="11" customFormat="1" ht="18" hidden="1" customHeight="1" outlineLevel="2" x14ac:dyDescent="0.25">
      <c r="A262" s="35" t="s">
        <v>870</v>
      </c>
      <c r="B262" s="36" t="s">
        <v>871</v>
      </c>
      <c r="C262" s="37" t="s">
        <v>909</v>
      </c>
      <c r="D262" s="37" t="s">
        <v>62</v>
      </c>
      <c r="E262" s="37" t="str">
        <f t="shared" si="88"/>
        <v>RR88-RD01</v>
      </c>
      <c r="F262" s="38" t="s">
        <v>910</v>
      </c>
      <c r="G262" s="38" t="s">
        <v>64</v>
      </c>
      <c r="H262" s="37" t="s">
        <v>911</v>
      </c>
      <c r="I262" s="37" t="s">
        <v>66</v>
      </c>
      <c r="J262" s="37" t="s">
        <v>912</v>
      </c>
      <c r="K262" s="39" t="s">
        <v>913</v>
      </c>
      <c r="L262" s="30">
        <v>642.12</v>
      </c>
      <c r="M262" s="30">
        <v>83.12</v>
      </c>
      <c r="N262" s="30">
        <v>0.81</v>
      </c>
      <c r="O262" s="30">
        <v>1256.1000000000001</v>
      </c>
      <c r="P262" s="31">
        <v>114.03</v>
      </c>
      <c r="Q262" s="31">
        <v>1.89</v>
      </c>
      <c r="R262" s="31">
        <v>0</v>
      </c>
      <c r="S262" s="31">
        <v>285.5</v>
      </c>
      <c r="T262" s="31">
        <v>7.07</v>
      </c>
      <c r="U262" s="31">
        <v>178.67</v>
      </c>
      <c r="V262" s="32">
        <v>1272.3900000000001</v>
      </c>
      <c r="W262" s="31">
        <v>52.37</v>
      </c>
      <c r="X262" s="31">
        <v>1.98</v>
      </c>
      <c r="Y262" s="31">
        <v>271.98</v>
      </c>
      <c r="Z262" s="31">
        <v>0.82</v>
      </c>
      <c r="AA262" s="31">
        <v>0</v>
      </c>
      <c r="AB262" s="31">
        <v>26.580000000000002</v>
      </c>
      <c r="AC262" s="31">
        <v>4.9999999999999996E-2</v>
      </c>
      <c r="AD262" s="33">
        <f t="shared" si="89"/>
        <v>4195.4800000000005</v>
      </c>
      <c r="AE262" s="31">
        <v>10.5</v>
      </c>
      <c r="AF262" s="32">
        <v>0</v>
      </c>
      <c r="AG262" s="32">
        <v>0.91</v>
      </c>
      <c r="AH262" s="33">
        <f t="shared" si="90"/>
        <v>4206.8900000000003</v>
      </c>
    </row>
    <row r="263" spans="1:34" s="11" customFormat="1" ht="18" hidden="1" customHeight="1" outlineLevel="2" x14ac:dyDescent="0.25">
      <c r="A263" s="35" t="s">
        <v>870</v>
      </c>
      <c r="B263" s="36" t="s">
        <v>871</v>
      </c>
      <c r="C263" s="37" t="s">
        <v>909</v>
      </c>
      <c r="D263" s="37" t="s">
        <v>68</v>
      </c>
      <c r="E263" s="37" t="str">
        <f t="shared" si="88"/>
        <v>RR88-RG01</v>
      </c>
      <c r="F263" s="38" t="s">
        <v>910</v>
      </c>
      <c r="G263" s="38" t="s">
        <v>69</v>
      </c>
      <c r="H263" s="37" t="s">
        <v>911</v>
      </c>
      <c r="I263" s="37" t="s">
        <v>66</v>
      </c>
      <c r="J263" s="37" t="s">
        <v>914</v>
      </c>
      <c r="K263" s="39" t="s">
        <v>915</v>
      </c>
      <c r="L263" s="30">
        <v>183462.99000000002</v>
      </c>
      <c r="M263" s="30">
        <v>23748.04</v>
      </c>
      <c r="N263" s="30">
        <v>231.26</v>
      </c>
      <c r="O263" s="30">
        <v>358884.32</v>
      </c>
      <c r="P263" s="31">
        <v>32579.82</v>
      </c>
      <c r="Q263" s="31">
        <v>539.61</v>
      </c>
      <c r="R263" s="31">
        <v>0</v>
      </c>
      <c r="S263" s="31">
        <v>13163.07</v>
      </c>
      <c r="T263" s="31">
        <v>2020.3999999999999</v>
      </c>
      <c r="U263" s="31">
        <v>51048.58</v>
      </c>
      <c r="V263" s="32">
        <v>358487.77999999991</v>
      </c>
      <c r="W263" s="31">
        <v>14963.51</v>
      </c>
      <c r="X263" s="31">
        <v>563.58000000000004</v>
      </c>
      <c r="Y263" s="31">
        <v>7382.97</v>
      </c>
      <c r="Z263" s="31">
        <v>234.73</v>
      </c>
      <c r="AA263" s="31">
        <v>0</v>
      </c>
      <c r="AB263" s="31">
        <v>7596.7</v>
      </c>
      <c r="AC263" s="31">
        <v>21.77</v>
      </c>
      <c r="AD263" s="33">
        <f t="shared" si="89"/>
        <v>1054929.1299999999</v>
      </c>
      <c r="AE263" s="31">
        <v>2645.32</v>
      </c>
      <c r="AF263" s="32">
        <v>5049.1899999999996</v>
      </c>
      <c r="AG263" s="32">
        <v>258.93</v>
      </c>
      <c r="AH263" s="33">
        <f t="shared" si="90"/>
        <v>1062882.5699999998</v>
      </c>
    </row>
    <row r="264" spans="1:34" s="11" customFormat="1" ht="18" hidden="1" customHeight="1" outlineLevel="2" x14ac:dyDescent="0.25">
      <c r="A264" s="35" t="s">
        <v>870</v>
      </c>
      <c r="B264" s="36" t="s">
        <v>871</v>
      </c>
      <c r="C264" s="37" t="s">
        <v>916</v>
      </c>
      <c r="D264" s="37" t="s">
        <v>62</v>
      </c>
      <c r="E264" s="37" t="str">
        <f t="shared" si="88"/>
        <v>RR89-RD01</v>
      </c>
      <c r="F264" s="38" t="s">
        <v>917</v>
      </c>
      <c r="G264" s="38" t="s">
        <v>64</v>
      </c>
      <c r="H264" s="37" t="s">
        <v>918</v>
      </c>
      <c r="I264" s="37" t="s">
        <v>66</v>
      </c>
      <c r="J264" s="37" t="s">
        <v>919</v>
      </c>
      <c r="K264" s="39" t="s">
        <v>920</v>
      </c>
      <c r="L264" s="30">
        <v>1111.9100000000001</v>
      </c>
      <c r="M264" s="30">
        <v>1203.2</v>
      </c>
      <c r="N264" s="30">
        <v>1.08</v>
      </c>
      <c r="O264" s="30">
        <v>2076.64</v>
      </c>
      <c r="P264" s="31">
        <v>202.6</v>
      </c>
      <c r="Q264" s="31">
        <v>2.5099999999999998</v>
      </c>
      <c r="R264" s="31">
        <v>5.24</v>
      </c>
      <c r="S264" s="31">
        <v>95.83</v>
      </c>
      <c r="T264" s="31">
        <v>65.66</v>
      </c>
      <c r="U264" s="31">
        <v>791.12</v>
      </c>
      <c r="V264" s="32">
        <v>1528.0700000000002</v>
      </c>
      <c r="W264" s="31">
        <v>0</v>
      </c>
      <c r="X264" s="31">
        <v>2.63</v>
      </c>
      <c r="Y264" s="31">
        <v>0</v>
      </c>
      <c r="Z264" s="31">
        <v>1.0900000000000001</v>
      </c>
      <c r="AA264" s="31">
        <v>0</v>
      </c>
      <c r="AB264" s="31">
        <v>-14.549999999999997</v>
      </c>
      <c r="AC264" s="31">
        <v>38.64</v>
      </c>
      <c r="AD264" s="33">
        <f t="shared" si="89"/>
        <v>7111.670000000001</v>
      </c>
      <c r="AE264" s="31">
        <v>17.920000000000002</v>
      </c>
      <c r="AF264" s="32">
        <v>0</v>
      </c>
      <c r="AG264" s="32">
        <v>43.98</v>
      </c>
      <c r="AH264" s="33">
        <f t="shared" si="90"/>
        <v>7173.5700000000006</v>
      </c>
    </row>
    <row r="265" spans="1:34" s="11" customFormat="1" ht="18" hidden="1" customHeight="1" outlineLevel="2" x14ac:dyDescent="0.25">
      <c r="A265" s="35" t="s">
        <v>870</v>
      </c>
      <c r="B265" s="36" t="s">
        <v>871</v>
      </c>
      <c r="C265" s="37" t="s">
        <v>916</v>
      </c>
      <c r="D265" s="37" t="s">
        <v>68</v>
      </c>
      <c r="E265" s="37" t="str">
        <f t="shared" si="88"/>
        <v>RR89-RG01</v>
      </c>
      <c r="F265" s="38" t="s">
        <v>917</v>
      </c>
      <c r="G265" s="38" t="s">
        <v>69</v>
      </c>
      <c r="H265" s="37" t="s">
        <v>918</v>
      </c>
      <c r="I265" s="37" t="s">
        <v>66</v>
      </c>
      <c r="J265" s="37" t="s">
        <v>921</v>
      </c>
      <c r="K265" s="39" t="s">
        <v>922</v>
      </c>
      <c r="L265" s="30">
        <v>315947.24999999994</v>
      </c>
      <c r="M265" s="30">
        <v>343773.43</v>
      </c>
      <c r="N265" s="30">
        <v>308.21000000000004</v>
      </c>
      <c r="O265" s="30">
        <v>593326.31999999995</v>
      </c>
      <c r="P265" s="31">
        <v>57882.5</v>
      </c>
      <c r="Q265" s="31">
        <v>719.11</v>
      </c>
      <c r="R265" s="31">
        <v>1496.17</v>
      </c>
      <c r="S265" s="31">
        <v>47569.579999999994</v>
      </c>
      <c r="T265" s="31">
        <v>18758.669999999998</v>
      </c>
      <c r="U265" s="31">
        <v>226030.46</v>
      </c>
      <c r="V265" s="32">
        <v>427811.71</v>
      </c>
      <c r="W265" s="31">
        <v>0</v>
      </c>
      <c r="X265" s="31">
        <v>751.04</v>
      </c>
      <c r="Y265" s="31">
        <v>10379.83</v>
      </c>
      <c r="Z265" s="31">
        <v>312.83</v>
      </c>
      <c r="AA265" s="31">
        <v>0</v>
      </c>
      <c r="AB265" s="31">
        <v>-4158.119999999999</v>
      </c>
      <c r="AC265" s="31">
        <v>11046.34</v>
      </c>
      <c r="AD265" s="33">
        <f t="shared" si="89"/>
        <v>2051955.33</v>
      </c>
      <c r="AE265" s="31">
        <v>5172.6099999999997</v>
      </c>
      <c r="AF265" s="32">
        <v>8778.75</v>
      </c>
      <c r="AG265" s="32">
        <v>12566.39</v>
      </c>
      <c r="AH265" s="33">
        <f t="shared" si="90"/>
        <v>2078473.08</v>
      </c>
    </row>
    <row r="266" spans="1:34" s="11" customFormat="1" ht="18" hidden="1" customHeight="1" outlineLevel="2" x14ac:dyDescent="0.25">
      <c r="A266" s="35" t="s">
        <v>870</v>
      </c>
      <c r="B266" s="36" t="s">
        <v>871</v>
      </c>
      <c r="C266" s="37" t="s">
        <v>923</v>
      </c>
      <c r="D266" s="37" t="s">
        <v>62</v>
      </c>
      <c r="E266" s="37" t="str">
        <f t="shared" si="88"/>
        <v>RR90-RD01</v>
      </c>
      <c r="F266" s="38" t="s">
        <v>924</v>
      </c>
      <c r="G266" s="38" t="s">
        <v>64</v>
      </c>
      <c r="H266" s="37" t="s">
        <v>925</v>
      </c>
      <c r="I266" s="37" t="s">
        <v>66</v>
      </c>
      <c r="J266" s="37" t="s">
        <v>926</v>
      </c>
      <c r="K266" s="39" t="s">
        <v>927</v>
      </c>
      <c r="L266" s="30">
        <v>495.16000000000008</v>
      </c>
      <c r="M266" s="30">
        <v>204.03999999999996</v>
      </c>
      <c r="N266" s="30">
        <v>1.95</v>
      </c>
      <c r="O266" s="30">
        <v>1448.08</v>
      </c>
      <c r="P266" s="31">
        <v>119.24000000000001</v>
      </c>
      <c r="Q266" s="31">
        <v>4.58</v>
      </c>
      <c r="R266" s="31">
        <v>1.08</v>
      </c>
      <c r="S266" s="31">
        <v>56.370000000000005</v>
      </c>
      <c r="T266" s="31">
        <v>197.19</v>
      </c>
      <c r="U266" s="31">
        <v>336.53000000000003</v>
      </c>
      <c r="V266" s="32">
        <v>1208.9500000000003</v>
      </c>
      <c r="W266" s="31">
        <v>63.070000000000007</v>
      </c>
      <c r="X266" s="31">
        <v>4.78</v>
      </c>
      <c r="Y266" s="31">
        <v>19.38</v>
      </c>
      <c r="Z266" s="31">
        <v>2</v>
      </c>
      <c r="AA266" s="31">
        <v>0</v>
      </c>
      <c r="AB266" s="31">
        <v>391.42</v>
      </c>
      <c r="AC266" s="31">
        <v>32.79</v>
      </c>
      <c r="AD266" s="33">
        <f t="shared" si="89"/>
        <v>4586.6100000000006</v>
      </c>
      <c r="AE266" s="31">
        <v>11.569999999999997</v>
      </c>
      <c r="AF266" s="32">
        <v>0</v>
      </c>
      <c r="AG266" s="32">
        <v>45.78</v>
      </c>
      <c r="AH266" s="33">
        <f t="shared" si="90"/>
        <v>4643.96</v>
      </c>
    </row>
    <row r="267" spans="1:34" s="11" customFormat="1" ht="18" hidden="1" customHeight="1" outlineLevel="2" x14ac:dyDescent="0.25">
      <c r="A267" s="35" t="s">
        <v>870</v>
      </c>
      <c r="B267" s="36" t="s">
        <v>871</v>
      </c>
      <c r="C267" s="37" t="s">
        <v>923</v>
      </c>
      <c r="D267" s="37" t="s">
        <v>78</v>
      </c>
      <c r="E267" s="37" t="str">
        <f t="shared" si="88"/>
        <v>RR90-RD02</v>
      </c>
      <c r="F267" s="38" t="s">
        <v>924</v>
      </c>
      <c r="G267" s="38" t="s">
        <v>928</v>
      </c>
      <c r="H267" s="37" t="s">
        <v>925</v>
      </c>
      <c r="I267" s="37" t="s">
        <v>66</v>
      </c>
      <c r="J267" s="37" t="s">
        <v>929</v>
      </c>
      <c r="K267" s="39" t="s">
        <v>930</v>
      </c>
      <c r="L267" s="30">
        <v>0</v>
      </c>
      <c r="M267" s="30">
        <v>0</v>
      </c>
      <c r="N267" s="30">
        <v>0</v>
      </c>
      <c r="O267" s="30">
        <v>0</v>
      </c>
      <c r="P267" s="31">
        <v>0</v>
      </c>
      <c r="Q267" s="31">
        <v>0</v>
      </c>
      <c r="R267" s="31">
        <v>0</v>
      </c>
      <c r="S267" s="31">
        <v>0</v>
      </c>
      <c r="T267" s="31">
        <v>0</v>
      </c>
      <c r="U267" s="31">
        <v>0</v>
      </c>
      <c r="V267" s="32">
        <v>0</v>
      </c>
      <c r="W267" s="31">
        <v>0</v>
      </c>
      <c r="X267" s="31">
        <v>0</v>
      </c>
      <c r="Y267" s="31">
        <v>0</v>
      </c>
      <c r="Z267" s="31">
        <v>0</v>
      </c>
      <c r="AA267" s="31">
        <v>0</v>
      </c>
      <c r="AB267" s="31">
        <v>0</v>
      </c>
      <c r="AC267" s="31">
        <v>0</v>
      </c>
      <c r="AD267" s="33">
        <f t="shared" si="89"/>
        <v>0</v>
      </c>
      <c r="AE267" s="31">
        <v>0</v>
      </c>
      <c r="AF267" s="32">
        <v>0</v>
      </c>
      <c r="AG267" s="32">
        <v>0</v>
      </c>
      <c r="AH267" s="33">
        <f t="shared" si="90"/>
        <v>0</v>
      </c>
    </row>
    <row r="268" spans="1:34" s="11" customFormat="1" ht="18" hidden="1" customHeight="1" outlineLevel="2" x14ac:dyDescent="0.25">
      <c r="A268" s="35" t="s">
        <v>870</v>
      </c>
      <c r="B268" s="36" t="s">
        <v>871</v>
      </c>
      <c r="C268" s="37" t="s">
        <v>923</v>
      </c>
      <c r="D268" s="37" t="s">
        <v>68</v>
      </c>
      <c r="E268" s="37" t="str">
        <f t="shared" si="88"/>
        <v>RR90-RG01</v>
      </c>
      <c r="F268" s="38" t="s">
        <v>924</v>
      </c>
      <c r="G268" s="38" t="s">
        <v>69</v>
      </c>
      <c r="H268" s="37" t="s">
        <v>925</v>
      </c>
      <c r="I268" s="37" t="s">
        <v>66</v>
      </c>
      <c r="J268" s="37" t="s">
        <v>931</v>
      </c>
      <c r="K268" s="39" t="s">
        <v>932</v>
      </c>
      <c r="L268" s="30">
        <v>141465.20000000001</v>
      </c>
      <c r="M268" s="30">
        <v>58295.45</v>
      </c>
      <c r="N268" s="30">
        <v>560.53000000000009</v>
      </c>
      <c r="O268" s="30">
        <v>413741.93</v>
      </c>
      <c r="P268" s="31">
        <v>34071.869999999995</v>
      </c>
      <c r="Q268" s="31">
        <v>1307.8800000000001</v>
      </c>
      <c r="R268" s="31">
        <v>308.31</v>
      </c>
      <c r="S268" s="31">
        <v>19992.990000000002</v>
      </c>
      <c r="T268" s="31">
        <v>56332.04</v>
      </c>
      <c r="U268" s="31">
        <v>96145.41</v>
      </c>
      <c r="V268" s="32">
        <v>339801.2099999999</v>
      </c>
      <c r="W268" s="31">
        <v>18019.650000000001</v>
      </c>
      <c r="X268" s="31">
        <v>1366</v>
      </c>
      <c r="Y268" s="31">
        <v>8163.51</v>
      </c>
      <c r="Z268" s="31">
        <v>568.94999999999993</v>
      </c>
      <c r="AA268" s="31">
        <v>0</v>
      </c>
      <c r="AB268" s="31">
        <v>111832</v>
      </c>
      <c r="AC268" s="31">
        <v>9385.619999999999</v>
      </c>
      <c r="AD268" s="33">
        <f t="shared" si="89"/>
        <v>1311358.55</v>
      </c>
      <c r="AE268" s="31">
        <v>3330.55</v>
      </c>
      <c r="AF268" s="32">
        <v>5607.61</v>
      </c>
      <c r="AG268" s="32">
        <v>13079.3</v>
      </c>
      <c r="AH268" s="33">
        <f t="shared" si="90"/>
        <v>1333376.0100000002</v>
      </c>
    </row>
    <row r="269" spans="1:34" s="11" customFormat="1" ht="18" hidden="1" customHeight="1" outlineLevel="2" x14ac:dyDescent="0.25">
      <c r="A269" s="35" t="s">
        <v>870</v>
      </c>
      <c r="B269" s="36" t="s">
        <v>871</v>
      </c>
      <c r="C269" s="37" t="s">
        <v>923</v>
      </c>
      <c r="D269" s="37" t="s">
        <v>85</v>
      </c>
      <c r="E269" s="37" t="str">
        <f t="shared" si="88"/>
        <v>RR90-RG02</v>
      </c>
      <c r="F269" s="38" t="s">
        <v>924</v>
      </c>
      <c r="G269" s="38" t="s">
        <v>933</v>
      </c>
      <c r="H269" s="37" t="s">
        <v>925</v>
      </c>
      <c r="I269" s="37" t="s">
        <v>66</v>
      </c>
      <c r="J269" s="37" t="s">
        <v>934</v>
      </c>
      <c r="K269" s="39" t="s">
        <v>935</v>
      </c>
      <c r="L269" s="30">
        <v>0</v>
      </c>
      <c r="M269" s="30">
        <v>0</v>
      </c>
      <c r="N269" s="30">
        <v>0</v>
      </c>
      <c r="O269" s="30">
        <v>0</v>
      </c>
      <c r="P269" s="31">
        <v>0</v>
      </c>
      <c r="Q269" s="31">
        <v>0</v>
      </c>
      <c r="R269" s="31">
        <v>0</v>
      </c>
      <c r="S269" s="31">
        <v>0</v>
      </c>
      <c r="T269" s="31">
        <v>0</v>
      </c>
      <c r="U269" s="31">
        <v>0</v>
      </c>
      <c r="V269" s="32">
        <v>0</v>
      </c>
      <c r="W269" s="31">
        <v>0</v>
      </c>
      <c r="X269" s="31">
        <v>0</v>
      </c>
      <c r="Y269" s="31">
        <v>0</v>
      </c>
      <c r="Z269" s="31">
        <v>0</v>
      </c>
      <c r="AA269" s="31">
        <v>0</v>
      </c>
      <c r="AB269" s="31">
        <v>0</v>
      </c>
      <c r="AC269" s="31">
        <v>0</v>
      </c>
      <c r="AD269" s="33">
        <f t="shared" si="89"/>
        <v>0</v>
      </c>
      <c r="AE269" s="31">
        <v>0</v>
      </c>
      <c r="AF269" s="32">
        <v>0</v>
      </c>
      <c r="AG269" s="32">
        <v>0</v>
      </c>
      <c r="AH269" s="33">
        <f t="shared" si="90"/>
        <v>0</v>
      </c>
    </row>
    <row r="270" spans="1:34" s="11" customFormat="1" ht="18" hidden="1" customHeight="1" outlineLevel="2" x14ac:dyDescent="0.25">
      <c r="A270" s="35" t="s">
        <v>870</v>
      </c>
      <c r="B270" s="36" t="s">
        <v>871</v>
      </c>
      <c r="C270" s="37" t="s">
        <v>936</v>
      </c>
      <c r="D270" s="37" t="s">
        <v>62</v>
      </c>
      <c r="E270" s="37" t="str">
        <f t="shared" si="88"/>
        <v>RR95-RD01</v>
      </c>
      <c r="F270" s="38" t="s">
        <v>937</v>
      </c>
      <c r="G270" s="38" t="s">
        <v>64</v>
      </c>
      <c r="H270" s="37" t="s">
        <v>938</v>
      </c>
      <c r="I270" s="37" t="s">
        <v>66</v>
      </c>
      <c r="J270" s="37" t="s">
        <v>939</v>
      </c>
      <c r="K270" s="39" t="s">
        <v>940</v>
      </c>
      <c r="L270" s="30">
        <v>1507.1500000000003</v>
      </c>
      <c r="M270" s="30">
        <v>452.27</v>
      </c>
      <c r="N270" s="30">
        <v>9.0199999999999978</v>
      </c>
      <c r="O270" s="30">
        <v>4878.3500000000022</v>
      </c>
      <c r="P270" s="31">
        <v>801.7600000000001</v>
      </c>
      <c r="Q270" s="31">
        <v>21.050000000000004</v>
      </c>
      <c r="R270" s="31">
        <v>18.96</v>
      </c>
      <c r="S270" s="31">
        <v>44.379999999999995</v>
      </c>
      <c r="T270" s="31">
        <v>57.809999999999995</v>
      </c>
      <c r="U270" s="31">
        <v>826.29</v>
      </c>
      <c r="V270" s="32">
        <v>4124.1500000000005</v>
      </c>
      <c r="W270" s="31">
        <v>60.96</v>
      </c>
      <c r="X270" s="31">
        <v>22</v>
      </c>
      <c r="Y270" s="31">
        <v>9.6199999999999992</v>
      </c>
      <c r="Z270" s="31">
        <v>9.1599999999999984</v>
      </c>
      <c r="AA270" s="31">
        <v>0</v>
      </c>
      <c r="AB270" s="31">
        <v>325.17</v>
      </c>
      <c r="AC270" s="31">
        <v>97.649999999999991</v>
      </c>
      <c r="AD270" s="33">
        <f t="shared" si="89"/>
        <v>13265.750000000005</v>
      </c>
      <c r="AE270" s="31">
        <v>32.849999999999994</v>
      </c>
      <c r="AF270" s="32">
        <v>0</v>
      </c>
      <c r="AG270" s="32">
        <v>38.28</v>
      </c>
      <c r="AH270" s="33">
        <f t="shared" si="90"/>
        <v>13336.880000000006</v>
      </c>
    </row>
    <row r="271" spans="1:34" s="11" customFormat="1" ht="18" hidden="1" customHeight="1" outlineLevel="2" x14ac:dyDescent="0.25">
      <c r="A271" s="35" t="s">
        <v>870</v>
      </c>
      <c r="B271" s="36" t="s">
        <v>871</v>
      </c>
      <c r="C271" s="37" t="s">
        <v>936</v>
      </c>
      <c r="D271" s="37" t="s">
        <v>68</v>
      </c>
      <c r="E271" s="37" t="str">
        <f t="shared" si="88"/>
        <v>RR95-RG01</v>
      </c>
      <c r="F271" s="38" t="s">
        <v>937</v>
      </c>
      <c r="G271" s="38" t="s">
        <v>69</v>
      </c>
      <c r="H271" s="37" t="s">
        <v>938</v>
      </c>
      <c r="I271" s="37" t="s">
        <v>66</v>
      </c>
      <c r="J271" s="37" t="s">
        <v>941</v>
      </c>
      <c r="K271" s="39" t="s">
        <v>942</v>
      </c>
      <c r="L271" s="30">
        <v>426628.12000000011</v>
      </c>
      <c r="M271" s="30">
        <v>129223.3</v>
      </c>
      <c r="N271" s="30">
        <v>2576.8999999999992</v>
      </c>
      <c r="O271" s="30">
        <v>1393819.0100000002</v>
      </c>
      <c r="P271" s="31">
        <v>229068.13000000003</v>
      </c>
      <c r="Q271" s="31">
        <v>6012.7900000000009</v>
      </c>
      <c r="R271" s="31">
        <v>5418.37</v>
      </c>
      <c r="S271" s="31">
        <v>-24994.520000000004</v>
      </c>
      <c r="T271" s="31">
        <v>16574.260000000002</v>
      </c>
      <c r="U271" s="31">
        <v>236084.15000000002</v>
      </c>
      <c r="V271" s="32">
        <v>1159084.1999999997</v>
      </c>
      <c r="W271" s="31">
        <v>17417.03</v>
      </c>
      <c r="X271" s="31">
        <v>6279.93</v>
      </c>
      <c r="Y271" s="31">
        <v>16421.509999999998</v>
      </c>
      <c r="Z271" s="31">
        <v>2615.6099999999997</v>
      </c>
      <c r="AA271" s="31">
        <v>0</v>
      </c>
      <c r="AB271" s="31">
        <v>92944.83</v>
      </c>
      <c r="AC271" s="31">
        <v>27921.85</v>
      </c>
      <c r="AD271" s="33">
        <f t="shared" si="89"/>
        <v>3743095.4699999997</v>
      </c>
      <c r="AE271" s="31">
        <v>9390.7299999999977</v>
      </c>
      <c r="AF271" s="32">
        <v>19158.46</v>
      </c>
      <c r="AG271" s="32">
        <v>10890.48</v>
      </c>
      <c r="AH271" s="33">
        <f t="shared" si="90"/>
        <v>3782535.1399999997</v>
      </c>
    </row>
    <row r="272" spans="1:34" s="11" customFormat="1" ht="18" customHeight="1" outlineLevel="1" collapsed="1" x14ac:dyDescent="0.25">
      <c r="A272" s="40" t="s">
        <v>943</v>
      </c>
      <c r="B272" s="41"/>
      <c r="C272" s="42"/>
      <c r="D272" s="42"/>
      <c r="E272" s="42"/>
      <c r="F272" s="43"/>
      <c r="G272" s="43"/>
      <c r="H272" s="42"/>
      <c r="I272" s="42"/>
      <c r="J272" s="42"/>
      <c r="K272" s="43"/>
      <c r="L272" s="44">
        <f t="shared" ref="L272:AC272" si="91">SUBTOTAL(9,L250:L271)</f>
        <v>1989380.47</v>
      </c>
      <c r="M272" s="44">
        <f t="shared" si="91"/>
        <v>1040910.24</v>
      </c>
      <c r="N272" s="44">
        <f t="shared" si="91"/>
        <v>11492.880000000001</v>
      </c>
      <c r="O272" s="44">
        <f t="shared" si="91"/>
        <v>5437247.0200000005</v>
      </c>
      <c r="P272" s="44">
        <f t="shared" si="91"/>
        <v>885516.02999999991</v>
      </c>
      <c r="Q272" s="44">
        <f t="shared" si="91"/>
        <v>26816.670000000002</v>
      </c>
      <c r="R272" s="44">
        <f t="shared" si="91"/>
        <v>33551.29</v>
      </c>
      <c r="S272" s="44">
        <f t="shared" si="91"/>
        <v>209203.29999999993</v>
      </c>
      <c r="T272" s="44">
        <f t="shared" si="91"/>
        <v>202814.36000000002</v>
      </c>
      <c r="U272" s="44">
        <f t="shared" si="91"/>
        <v>1120979.3999999999</v>
      </c>
      <c r="V272" s="44">
        <f t="shared" si="91"/>
        <v>4396993.6099999994</v>
      </c>
      <c r="W272" s="44">
        <f t="shared" si="91"/>
        <v>194592.80000000002</v>
      </c>
      <c r="X272" s="44">
        <f t="shared" si="91"/>
        <v>28008.130000000005</v>
      </c>
      <c r="Y272" s="44">
        <f t="shared" si="91"/>
        <v>117141.60999999999</v>
      </c>
      <c r="Z272" s="44">
        <f t="shared" si="91"/>
        <v>11665.469999999998</v>
      </c>
      <c r="AA272" s="44">
        <f t="shared" si="91"/>
        <v>0</v>
      </c>
      <c r="AB272" s="44">
        <f t="shared" si="91"/>
        <v>383689.41000000003</v>
      </c>
      <c r="AC272" s="44">
        <f t="shared" si="91"/>
        <v>89477.739999999991</v>
      </c>
      <c r="AD272" s="44">
        <f>SUBTOTAL(9,AD250:AD271)</f>
        <v>16179480.43</v>
      </c>
      <c r="AE272" s="44">
        <f>SUBTOTAL(9,AE250:AE271)</f>
        <v>40555.619999999995</v>
      </c>
      <c r="AF272" s="45">
        <f t="shared" ref="AF272:AH272" si="92">SUBTOTAL(9,AF250:AF271)</f>
        <v>75062.070000000007</v>
      </c>
      <c r="AG272" s="45">
        <f t="shared" si="92"/>
        <v>60444.95</v>
      </c>
      <c r="AH272" s="45">
        <f t="shared" si="92"/>
        <v>16355543.07</v>
      </c>
    </row>
    <row r="273" spans="1:34" s="11" customFormat="1" ht="18" hidden="1" customHeight="1" outlineLevel="2" x14ac:dyDescent="0.25">
      <c r="A273" s="35" t="s">
        <v>944</v>
      </c>
      <c r="B273" s="36" t="s">
        <v>945</v>
      </c>
      <c r="C273" s="37" t="s">
        <v>946</v>
      </c>
      <c r="D273" s="37" t="s">
        <v>62</v>
      </c>
      <c r="E273" s="37" t="str">
        <f t="shared" ref="E273:E278" si="93">CONCATENATE(C273,"-",D273)</f>
        <v>RR92-RD01</v>
      </c>
      <c r="F273" s="38" t="s">
        <v>947</v>
      </c>
      <c r="G273" s="38" t="s">
        <v>74</v>
      </c>
      <c r="H273" s="37" t="s">
        <v>948</v>
      </c>
      <c r="I273" s="37" t="s">
        <v>66</v>
      </c>
      <c r="J273" s="37" t="s">
        <v>949</v>
      </c>
      <c r="K273" s="39" t="s">
        <v>950</v>
      </c>
      <c r="L273" s="30">
        <v>0</v>
      </c>
      <c r="M273" s="30">
        <v>0</v>
      </c>
      <c r="N273" s="30">
        <v>0</v>
      </c>
      <c r="O273" s="30">
        <v>0</v>
      </c>
      <c r="P273" s="31">
        <v>0</v>
      </c>
      <c r="Q273" s="31">
        <v>0</v>
      </c>
      <c r="R273" s="31">
        <v>0</v>
      </c>
      <c r="S273" s="31">
        <v>0</v>
      </c>
      <c r="T273" s="31">
        <v>0</v>
      </c>
      <c r="U273" s="31">
        <v>0</v>
      </c>
      <c r="V273" s="32">
        <v>0</v>
      </c>
      <c r="W273" s="31">
        <v>0</v>
      </c>
      <c r="X273" s="31">
        <v>0</v>
      </c>
      <c r="Y273" s="31">
        <v>0</v>
      </c>
      <c r="Z273" s="31">
        <v>0</v>
      </c>
      <c r="AA273" s="31">
        <v>0</v>
      </c>
      <c r="AB273" s="31">
        <v>0</v>
      </c>
      <c r="AC273" s="31">
        <v>0</v>
      </c>
      <c r="AD273" s="33">
        <f t="shared" ref="AD273:AD278" si="94">SUM(L273:AC273)</f>
        <v>0</v>
      </c>
      <c r="AE273" s="31">
        <v>0</v>
      </c>
      <c r="AF273" s="32">
        <v>0</v>
      </c>
      <c r="AG273" s="32">
        <v>0</v>
      </c>
      <c r="AH273" s="33">
        <f t="shared" ref="AH273:AH278" si="95">SUM(AD273:AG273)</f>
        <v>0</v>
      </c>
    </row>
    <row r="274" spans="1:34" s="11" customFormat="1" ht="18" hidden="1" customHeight="1" outlineLevel="2" x14ac:dyDescent="0.25">
      <c r="A274" s="35" t="s">
        <v>944</v>
      </c>
      <c r="B274" s="36" t="s">
        <v>945</v>
      </c>
      <c r="C274" s="37" t="s">
        <v>946</v>
      </c>
      <c r="D274" s="37" t="s">
        <v>78</v>
      </c>
      <c r="E274" s="37" t="str">
        <f t="shared" si="93"/>
        <v>RR92-RD02</v>
      </c>
      <c r="F274" s="38" t="s">
        <v>947</v>
      </c>
      <c r="G274" s="38" t="s">
        <v>951</v>
      </c>
      <c r="H274" s="37" t="s">
        <v>948</v>
      </c>
      <c r="I274" s="37" t="s">
        <v>66</v>
      </c>
      <c r="J274" s="37" t="s">
        <v>952</v>
      </c>
      <c r="K274" s="39" t="s">
        <v>953</v>
      </c>
      <c r="L274" s="30">
        <v>0</v>
      </c>
      <c r="M274" s="30">
        <v>0</v>
      </c>
      <c r="N274" s="30">
        <v>0</v>
      </c>
      <c r="O274" s="30">
        <v>0</v>
      </c>
      <c r="P274" s="31">
        <v>0</v>
      </c>
      <c r="Q274" s="31">
        <v>0</v>
      </c>
      <c r="R274" s="31">
        <v>0</v>
      </c>
      <c r="S274" s="31">
        <v>0</v>
      </c>
      <c r="T274" s="31">
        <v>0</v>
      </c>
      <c r="U274" s="31">
        <v>0</v>
      </c>
      <c r="V274" s="32">
        <v>0</v>
      </c>
      <c r="W274" s="31">
        <v>0</v>
      </c>
      <c r="X274" s="31">
        <v>0</v>
      </c>
      <c r="Y274" s="31">
        <v>0</v>
      </c>
      <c r="Z274" s="31">
        <v>0</v>
      </c>
      <c r="AA274" s="31">
        <v>0</v>
      </c>
      <c r="AB274" s="31">
        <v>0</v>
      </c>
      <c r="AC274" s="31">
        <v>0</v>
      </c>
      <c r="AD274" s="33">
        <f t="shared" si="94"/>
        <v>0</v>
      </c>
      <c r="AE274" s="31">
        <v>0</v>
      </c>
      <c r="AF274" s="32">
        <v>0</v>
      </c>
      <c r="AG274" s="32">
        <v>0</v>
      </c>
      <c r="AH274" s="33">
        <f t="shared" si="95"/>
        <v>0</v>
      </c>
    </row>
    <row r="275" spans="1:34" s="11" customFormat="1" ht="18" hidden="1" customHeight="1" outlineLevel="2" x14ac:dyDescent="0.25">
      <c r="A275" s="35" t="s">
        <v>944</v>
      </c>
      <c r="B275" s="36" t="s">
        <v>945</v>
      </c>
      <c r="C275" s="37" t="s">
        <v>946</v>
      </c>
      <c r="D275" s="37" t="s">
        <v>68</v>
      </c>
      <c r="E275" s="37" t="str">
        <f t="shared" si="93"/>
        <v>RR92-RG01</v>
      </c>
      <c r="F275" s="38" t="s">
        <v>947</v>
      </c>
      <c r="G275" s="38" t="s">
        <v>82</v>
      </c>
      <c r="H275" s="37" t="s">
        <v>948</v>
      </c>
      <c r="I275" s="37" t="s">
        <v>66</v>
      </c>
      <c r="J275" s="37" t="s">
        <v>954</v>
      </c>
      <c r="K275" s="39" t="s">
        <v>955</v>
      </c>
      <c r="L275" s="30">
        <v>2258895.6700000004</v>
      </c>
      <c r="M275" s="30">
        <v>173792.34</v>
      </c>
      <c r="N275" s="30">
        <v>4092.69</v>
      </c>
      <c r="O275" s="30">
        <v>2267589.58</v>
      </c>
      <c r="P275" s="31">
        <v>177309.85</v>
      </c>
      <c r="Q275" s="31">
        <v>9549.6200000000008</v>
      </c>
      <c r="R275" s="31">
        <v>67064.3</v>
      </c>
      <c r="S275" s="31">
        <v>196709.50000000006</v>
      </c>
      <c r="T275" s="31">
        <v>250319.69</v>
      </c>
      <c r="U275" s="31">
        <v>224788.46</v>
      </c>
      <c r="V275" s="32">
        <v>1794426.72</v>
      </c>
      <c r="W275" s="31">
        <v>69974.5</v>
      </c>
      <c r="X275" s="31">
        <v>9973.909999999998</v>
      </c>
      <c r="Y275" s="31">
        <v>75044.34</v>
      </c>
      <c r="Z275" s="31">
        <v>4154.17</v>
      </c>
      <c r="AA275" s="31">
        <v>33.53</v>
      </c>
      <c r="AB275" s="31">
        <v>47576.54</v>
      </c>
      <c r="AC275" s="31">
        <v>54.419999999999995</v>
      </c>
      <c r="AD275" s="33">
        <f t="shared" si="94"/>
        <v>7631349.8300000001</v>
      </c>
      <c r="AE275" s="31">
        <v>19108.560000000005</v>
      </c>
      <c r="AF275" s="32">
        <v>33758.639999999999</v>
      </c>
      <c r="AG275" s="32">
        <v>5344.94</v>
      </c>
      <c r="AH275" s="33">
        <f t="shared" si="95"/>
        <v>7689561.9699999997</v>
      </c>
    </row>
    <row r="276" spans="1:34" s="11" customFormat="1" ht="18" hidden="1" customHeight="1" outlineLevel="2" x14ac:dyDescent="0.25">
      <c r="A276" s="35" t="s">
        <v>944</v>
      </c>
      <c r="B276" s="36" t="s">
        <v>945</v>
      </c>
      <c r="C276" s="37" t="s">
        <v>946</v>
      </c>
      <c r="D276" s="37" t="s">
        <v>85</v>
      </c>
      <c r="E276" s="37" t="str">
        <f t="shared" si="93"/>
        <v>RR92-RG02</v>
      </c>
      <c r="F276" s="38" t="s">
        <v>947</v>
      </c>
      <c r="G276" s="38" t="s">
        <v>956</v>
      </c>
      <c r="H276" s="37" t="s">
        <v>948</v>
      </c>
      <c r="I276" s="37" t="s">
        <v>66</v>
      </c>
      <c r="J276" s="37" t="s">
        <v>957</v>
      </c>
      <c r="K276" s="39" t="s">
        <v>958</v>
      </c>
      <c r="L276" s="30">
        <v>234146.52999999997</v>
      </c>
      <c r="M276" s="30">
        <v>85641.47</v>
      </c>
      <c r="N276" s="30">
        <v>0</v>
      </c>
      <c r="O276" s="30">
        <v>644929.79</v>
      </c>
      <c r="P276" s="31">
        <v>282269.45</v>
      </c>
      <c r="Q276" s="31">
        <v>0</v>
      </c>
      <c r="R276" s="31">
        <v>0</v>
      </c>
      <c r="S276" s="31">
        <v>35294.22</v>
      </c>
      <c r="T276" s="31">
        <v>8894.61</v>
      </c>
      <c r="U276" s="31">
        <v>101987.25</v>
      </c>
      <c r="V276" s="32">
        <v>566547.40000000014</v>
      </c>
      <c r="W276" s="31">
        <v>75291.839999999997</v>
      </c>
      <c r="X276" s="31">
        <v>0</v>
      </c>
      <c r="Y276" s="31">
        <v>13475.05</v>
      </c>
      <c r="Z276" s="31">
        <v>0</v>
      </c>
      <c r="AA276" s="31">
        <v>0</v>
      </c>
      <c r="AB276" s="31">
        <v>65902.42</v>
      </c>
      <c r="AC276" s="31">
        <v>-231.86</v>
      </c>
      <c r="AD276" s="33">
        <f t="shared" si="94"/>
        <v>2114148.1700000004</v>
      </c>
      <c r="AE276" s="31">
        <v>5285.7000000000007</v>
      </c>
      <c r="AF276" s="32">
        <v>9470.2799999999988</v>
      </c>
      <c r="AG276" s="32">
        <v>76.66</v>
      </c>
      <c r="AH276" s="33">
        <f t="shared" si="95"/>
        <v>2128980.8100000005</v>
      </c>
    </row>
    <row r="277" spans="1:34" s="11" customFormat="1" ht="18" hidden="1" customHeight="1" outlineLevel="2" x14ac:dyDescent="0.25">
      <c r="A277" s="35" t="s">
        <v>944</v>
      </c>
      <c r="B277" s="36" t="s">
        <v>945</v>
      </c>
      <c r="C277" s="37" t="s">
        <v>959</v>
      </c>
      <c r="D277" s="37" t="s">
        <v>62</v>
      </c>
      <c r="E277" s="37" t="str">
        <f t="shared" si="93"/>
        <v>RR93-RD01</v>
      </c>
      <c r="F277" s="38" t="s">
        <v>960</v>
      </c>
      <c r="G277" s="38" t="s">
        <v>64</v>
      </c>
      <c r="H277" s="37" t="s">
        <v>961</v>
      </c>
      <c r="I277" s="37" t="s">
        <v>66</v>
      </c>
      <c r="J277" s="37" t="s">
        <v>962</v>
      </c>
      <c r="K277" s="39" t="s">
        <v>963</v>
      </c>
      <c r="L277" s="30">
        <v>0</v>
      </c>
      <c r="M277" s="30">
        <v>0</v>
      </c>
      <c r="N277" s="30">
        <v>0</v>
      </c>
      <c r="O277" s="30">
        <v>0</v>
      </c>
      <c r="P277" s="31">
        <v>0</v>
      </c>
      <c r="Q277" s="31">
        <v>0</v>
      </c>
      <c r="R277" s="31">
        <v>0</v>
      </c>
      <c r="S277" s="31">
        <v>0</v>
      </c>
      <c r="T277" s="31">
        <v>42.79</v>
      </c>
      <c r="U277" s="31">
        <v>0</v>
      </c>
      <c r="V277" s="32">
        <v>0</v>
      </c>
      <c r="W277" s="31">
        <v>0</v>
      </c>
      <c r="X277" s="31">
        <v>0</v>
      </c>
      <c r="Y277" s="31">
        <v>0</v>
      </c>
      <c r="Z277" s="31">
        <v>0</v>
      </c>
      <c r="AA277" s="31">
        <v>0</v>
      </c>
      <c r="AB277" s="31">
        <v>59.330000000000005</v>
      </c>
      <c r="AC277" s="31">
        <v>0</v>
      </c>
      <c r="AD277" s="33">
        <f t="shared" si="94"/>
        <v>102.12</v>
      </c>
      <c r="AE277" s="31">
        <v>0.26</v>
      </c>
      <c r="AF277" s="32">
        <v>0</v>
      </c>
      <c r="AG277" s="32">
        <v>2.2999999999999998</v>
      </c>
      <c r="AH277" s="33">
        <f t="shared" si="95"/>
        <v>104.68</v>
      </c>
    </row>
    <row r="278" spans="1:34" s="11" customFormat="1" ht="18" hidden="1" customHeight="1" outlineLevel="2" x14ac:dyDescent="0.25">
      <c r="A278" s="35" t="s">
        <v>944</v>
      </c>
      <c r="B278" s="36" t="s">
        <v>945</v>
      </c>
      <c r="C278" s="37" t="s">
        <v>959</v>
      </c>
      <c r="D278" s="37" t="s">
        <v>68</v>
      </c>
      <c r="E278" s="37" t="str">
        <f t="shared" si="93"/>
        <v>RR93-RG01</v>
      </c>
      <c r="F278" s="38" t="s">
        <v>960</v>
      </c>
      <c r="G278" s="38" t="s">
        <v>69</v>
      </c>
      <c r="H278" s="37" t="s">
        <v>961</v>
      </c>
      <c r="I278" s="37" t="s">
        <v>66</v>
      </c>
      <c r="J278" s="37" t="s">
        <v>964</v>
      </c>
      <c r="K278" s="39" t="s">
        <v>965</v>
      </c>
      <c r="L278" s="30">
        <v>46622.380000000012</v>
      </c>
      <c r="M278" s="30">
        <v>11859.43</v>
      </c>
      <c r="N278" s="30">
        <v>201.41</v>
      </c>
      <c r="O278" s="30">
        <v>106614.04999999999</v>
      </c>
      <c r="P278" s="31">
        <v>21647.899999999998</v>
      </c>
      <c r="Q278" s="31">
        <v>469.95000000000005</v>
      </c>
      <c r="R278" s="31">
        <v>3221.06</v>
      </c>
      <c r="S278" s="31">
        <v>-1436.04</v>
      </c>
      <c r="T278" s="31">
        <v>3965.94</v>
      </c>
      <c r="U278" s="31">
        <v>15881.900000000001</v>
      </c>
      <c r="V278" s="32">
        <v>90051.659999999974</v>
      </c>
      <c r="W278" s="31">
        <v>6681.76</v>
      </c>
      <c r="X278" s="31">
        <v>490.83</v>
      </c>
      <c r="Y278" s="31">
        <v>1733.3200000000002</v>
      </c>
      <c r="Z278" s="31">
        <v>204.44</v>
      </c>
      <c r="AA278" s="31">
        <v>2531.2399999999998</v>
      </c>
      <c r="AB278" s="31">
        <v>28513.01</v>
      </c>
      <c r="AC278" s="31">
        <v>269.49</v>
      </c>
      <c r="AD278" s="33">
        <f t="shared" si="94"/>
        <v>339523.73000000004</v>
      </c>
      <c r="AE278" s="31">
        <v>857.16000000000008</v>
      </c>
      <c r="AF278" s="32">
        <v>1901.47</v>
      </c>
      <c r="AG278" s="32">
        <v>1407.86</v>
      </c>
      <c r="AH278" s="33">
        <f t="shared" si="95"/>
        <v>343690.22</v>
      </c>
    </row>
    <row r="279" spans="1:34" s="11" customFormat="1" ht="18" customHeight="1" outlineLevel="1" collapsed="1" x14ac:dyDescent="0.25">
      <c r="A279" s="40" t="s">
        <v>966</v>
      </c>
      <c r="B279" s="41"/>
      <c r="C279" s="42"/>
      <c r="D279" s="42"/>
      <c r="E279" s="42"/>
      <c r="F279" s="43"/>
      <c r="G279" s="43"/>
      <c r="H279" s="42"/>
      <c r="I279" s="42"/>
      <c r="J279" s="42"/>
      <c r="K279" s="43"/>
      <c r="L279" s="44">
        <f t="shared" ref="L279:AC279" si="96">SUBTOTAL(9,L273:L278)</f>
        <v>2539664.58</v>
      </c>
      <c r="M279" s="44">
        <f t="shared" si="96"/>
        <v>271293.24</v>
      </c>
      <c r="N279" s="44">
        <f t="shared" si="96"/>
        <v>4294.1000000000004</v>
      </c>
      <c r="O279" s="44">
        <f t="shared" si="96"/>
        <v>3019133.42</v>
      </c>
      <c r="P279" s="44">
        <f t="shared" si="96"/>
        <v>481227.20000000007</v>
      </c>
      <c r="Q279" s="44">
        <f t="shared" si="96"/>
        <v>10019.570000000002</v>
      </c>
      <c r="R279" s="44">
        <f t="shared" si="96"/>
        <v>70285.36</v>
      </c>
      <c r="S279" s="44">
        <f t="shared" si="96"/>
        <v>230567.68000000005</v>
      </c>
      <c r="T279" s="44">
        <f t="shared" si="96"/>
        <v>263223.02999999997</v>
      </c>
      <c r="U279" s="44">
        <f t="shared" si="96"/>
        <v>342657.61</v>
      </c>
      <c r="V279" s="44">
        <f t="shared" si="96"/>
        <v>2451025.7800000003</v>
      </c>
      <c r="W279" s="44">
        <f t="shared" si="96"/>
        <v>151948.1</v>
      </c>
      <c r="X279" s="44">
        <f t="shared" si="96"/>
        <v>10464.739999999998</v>
      </c>
      <c r="Y279" s="44">
        <f t="shared" si="96"/>
        <v>90252.71</v>
      </c>
      <c r="Z279" s="44">
        <f t="shared" si="96"/>
        <v>4358.6099999999997</v>
      </c>
      <c r="AA279" s="44">
        <f t="shared" si="96"/>
        <v>2564.77</v>
      </c>
      <c r="AB279" s="44">
        <f t="shared" si="96"/>
        <v>142051.29999999999</v>
      </c>
      <c r="AC279" s="44">
        <f t="shared" si="96"/>
        <v>92.049999999999983</v>
      </c>
      <c r="AD279" s="44">
        <f>SUBTOTAL(9,AD273:AD278)</f>
        <v>10085123.85</v>
      </c>
      <c r="AE279" s="44">
        <f>SUBTOTAL(9,AE273:AE278)</f>
        <v>25251.680000000004</v>
      </c>
      <c r="AF279" s="45">
        <f t="shared" ref="AF279:AH279" si="97">SUBTOTAL(9,AF273:AF278)</f>
        <v>45130.39</v>
      </c>
      <c r="AG279" s="45">
        <f t="shared" si="97"/>
        <v>6831.7599999999993</v>
      </c>
      <c r="AH279" s="45">
        <f t="shared" si="97"/>
        <v>10162337.680000002</v>
      </c>
    </row>
    <row r="280" spans="1:34" s="11" customFormat="1" ht="18" hidden="1" customHeight="1" outlineLevel="2" x14ac:dyDescent="0.25">
      <c r="A280" s="35" t="s">
        <v>967</v>
      </c>
      <c r="B280" s="36" t="s">
        <v>968</v>
      </c>
      <c r="C280" s="37" t="s">
        <v>969</v>
      </c>
      <c r="D280" s="37" t="s">
        <v>62</v>
      </c>
      <c r="E280" s="37" t="str">
        <f t="shared" ref="E280:E285" si="98">CONCATENATE(C280,"-",D280)</f>
        <v>RR97-RD01</v>
      </c>
      <c r="F280" s="38" t="s">
        <v>970</v>
      </c>
      <c r="G280" s="38" t="s">
        <v>516</v>
      </c>
      <c r="H280" s="37" t="s">
        <v>971</v>
      </c>
      <c r="I280" s="37" t="s">
        <v>66</v>
      </c>
      <c r="J280" s="37" t="s">
        <v>972</v>
      </c>
      <c r="K280" s="39" t="s">
        <v>973</v>
      </c>
      <c r="L280" s="30">
        <v>1162.58</v>
      </c>
      <c r="M280" s="30">
        <v>0</v>
      </c>
      <c r="N280" s="30">
        <v>0</v>
      </c>
      <c r="O280" s="30">
        <v>1149.8499999999999</v>
      </c>
      <c r="P280" s="31">
        <v>0</v>
      </c>
      <c r="Q280" s="31">
        <v>0</v>
      </c>
      <c r="R280" s="31">
        <v>0</v>
      </c>
      <c r="S280" s="31">
        <v>-7.43</v>
      </c>
      <c r="T280" s="31">
        <v>136.18</v>
      </c>
      <c r="U280" s="31">
        <v>0</v>
      </c>
      <c r="V280" s="32">
        <v>0</v>
      </c>
      <c r="W280" s="31">
        <v>0</v>
      </c>
      <c r="X280" s="31">
        <v>0</v>
      </c>
      <c r="Y280" s="31">
        <v>0</v>
      </c>
      <c r="Z280" s="31">
        <v>0</v>
      </c>
      <c r="AA280" s="31">
        <v>0</v>
      </c>
      <c r="AB280" s="31">
        <v>1845.62</v>
      </c>
      <c r="AC280" s="31">
        <v>0</v>
      </c>
      <c r="AD280" s="33">
        <f t="shared" ref="AD280:AD285" si="99">SUM(L280:AC280)</f>
        <v>4286.7999999999993</v>
      </c>
      <c r="AE280" s="31">
        <v>11.27</v>
      </c>
      <c r="AF280" s="32">
        <v>0</v>
      </c>
      <c r="AG280" s="32">
        <v>208.64</v>
      </c>
      <c r="AH280" s="33">
        <f t="shared" ref="AH280:AH285" si="100">SUM(AD280:AG280)</f>
        <v>4506.71</v>
      </c>
    </row>
    <row r="281" spans="1:34" s="11" customFormat="1" ht="18" hidden="1" customHeight="1" outlineLevel="2" x14ac:dyDescent="0.25">
      <c r="A281" s="35" t="s">
        <v>967</v>
      </c>
      <c r="B281" s="36" t="s">
        <v>968</v>
      </c>
      <c r="C281" s="37" t="s">
        <v>969</v>
      </c>
      <c r="D281" s="37" t="s">
        <v>78</v>
      </c>
      <c r="E281" s="37" t="str">
        <f t="shared" si="98"/>
        <v>RR97-RD02</v>
      </c>
      <c r="F281" s="38" t="s">
        <v>970</v>
      </c>
      <c r="G281" s="38" t="s">
        <v>371</v>
      </c>
      <c r="H281" s="37" t="s">
        <v>971</v>
      </c>
      <c r="I281" s="37" t="s">
        <v>66</v>
      </c>
      <c r="J281" s="37" t="s">
        <v>974</v>
      </c>
      <c r="K281" s="39" t="s">
        <v>975</v>
      </c>
      <c r="L281" s="30">
        <v>0</v>
      </c>
      <c r="M281" s="30">
        <v>0</v>
      </c>
      <c r="N281" s="30">
        <v>0</v>
      </c>
      <c r="O281" s="30">
        <v>0</v>
      </c>
      <c r="P281" s="31">
        <v>0</v>
      </c>
      <c r="Q281" s="31">
        <v>0</v>
      </c>
      <c r="R281" s="31">
        <v>0</v>
      </c>
      <c r="S281" s="31">
        <v>0</v>
      </c>
      <c r="T281" s="31">
        <v>0</v>
      </c>
      <c r="U281" s="31">
        <v>0</v>
      </c>
      <c r="V281" s="32">
        <v>0</v>
      </c>
      <c r="W281" s="31">
        <v>0</v>
      </c>
      <c r="X281" s="31">
        <v>0</v>
      </c>
      <c r="Y281" s="31">
        <v>0</v>
      </c>
      <c r="Z281" s="31">
        <v>0</v>
      </c>
      <c r="AA281" s="31">
        <v>0</v>
      </c>
      <c r="AB281" s="31">
        <v>0</v>
      </c>
      <c r="AC281" s="31">
        <v>0</v>
      </c>
      <c r="AD281" s="33">
        <f t="shared" si="99"/>
        <v>0</v>
      </c>
      <c r="AE281" s="31">
        <v>0</v>
      </c>
      <c r="AF281" s="32">
        <v>0</v>
      </c>
      <c r="AG281" s="32">
        <v>0</v>
      </c>
      <c r="AH281" s="33">
        <f t="shared" si="100"/>
        <v>0</v>
      </c>
    </row>
    <row r="282" spans="1:34" s="11" customFormat="1" ht="18" hidden="1" customHeight="1" outlineLevel="2" x14ac:dyDescent="0.25">
      <c r="A282" s="35" t="s">
        <v>967</v>
      </c>
      <c r="B282" s="36" t="s">
        <v>968</v>
      </c>
      <c r="C282" s="37" t="s">
        <v>969</v>
      </c>
      <c r="D282" s="37" t="s">
        <v>119</v>
      </c>
      <c r="E282" s="37" t="str">
        <f t="shared" si="98"/>
        <v>RR97-RD03</v>
      </c>
      <c r="F282" s="38" t="s">
        <v>970</v>
      </c>
      <c r="G282" s="38" t="s">
        <v>976</v>
      </c>
      <c r="H282" s="37" t="s">
        <v>971</v>
      </c>
      <c r="I282" s="37" t="s">
        <v>66</v>
      </c>
      <c r="J282" s="37" t="s">
        <v>977</v>
      </c>
      <c r="K282" s="39" t="s">
        <v>978</v>
      </c>
      <c r="L282" s="30">
        <v>29123.869999999995</v>
      </c>
      <c r="M282" s="30">
        <v>2460.08</v>
      </c>
      <c r="N282" s="30">
        <v>0</v>
      </c>
      <c r="O282" s="30">
        <v>8479.44</v>
      </c>
      <c r="P282" s="31">
        <v>5753.08</v>
      </c>
      <c r="Q282" s="31">
        <v>0</v>
      </c>
      <c r="R282" s="31">
        <v>273.82</v>
      </c>
      <c r="S282" s="31">
        <v>-7673.5699999999988</v>
      </c>
      <c r="T282" s="31">
        <v>12053.890000000003</v>
      </c>
      <c r="U282" s="31">
        <v>12121.899999999998</v>
      </c>
      <c r="V282" s="32">
        <v>1158.7</v>
      </c>
      <c r="W282" s="31">
        <v>510.44999999999993</v>
      </c>
      <c r="X282" s="31">
        <v>0</v>
      </c>
      <c r="Y282" s="31">
        <v>1461.9299999999998</v>
      </c>
      <c r="Z282" s="31">
        <v>0</v>
      </c>
      <c r="AA282" s="31">
        <v>0</v>
      </c>
      <c r="AB282" s="31">
        <v>26576.85</v>
      </c>
      <c r="AC282" s="31">
        <v>0.04</v>
      </c>
      <c r="AD282" s="33">
        <f t="shared" si="99"/>
        <v>92300.479999999967</v>
      </c>
      <c r="AE282" s="31">
        <v>97.73</v>
      </c>
      <c r="AF282" s="32">
        <v>0</v>
      </c>
      <c r="AG282" s="32">
        <v>6608.01</v>
      </c>
      <c r="AH282" s="33">
        <f t="shared" si="100"/>
        <v>99006.219999999958</v>
      </c>
    </row>
    <row r="283" spans="1:34" s="11" customFormat="1" ht="18" hidden="1" customHeight="1" outlineLevel="2" x14ac:dyDescent="0.25">
      <c r="A283" s="35" t="s">
        <v>967</v>
      </c>
      <c r="B283" s="36" t="s">
        <v>968</v>
      </c>
      <c r="C283" s="37" t="s">
        <v>969</v>
      </c>
      <c r="D283" s="37" t="s">
        <v>68</v>
      </c>
      <c r="E283" s="37" t="str">
        <f t="shared" si="98"/>
        <v>RR97-RG01</v>
      </c>
      <c r="F283" s="38" t="s">
        <v>970</v>
      </c>
      <c r="G283" s="38" t="s">
        <v>69</v>
      </c>
      <c r="H283" s="37" t="s">
        <v>971</v>
      </c>
      <c r="I283" s="37" t="s">
        <v>66</v>
      </c>
      <c r="J283" s="37" t="s">
        <v>979</v>
      </c>
      <c r="K283" s="39" t="s">
        <v>980</v>
      </c>
      <c r="L283" s="30">
        <v>6026024.4199999953</v>
      </c>
      <c r="M283" s="30">
        <v>1444905.1300000001</v>
      </c>
      <c r="N283" s="30">
        <v>53504.280000000006</v>
      </c>
      <c r="O283" s="30">
        <v>13442258.789999999</v>
      </c>
      <c r="P283" s="31">
        <v>2734203.83</v>
      </c>
      <c r="Q283" s="31">
        <v>124843.35</v>
      </c>
      <c r="R283" s="31">
        <v>122007.89</v>
      </c>
      <c r="S283" s="31">
        <v>760150.2</v>
      </c>
      <c r="T283" s="31">
        <v>526007.14999999967</v>
      </c>
      <c r="U283" s="31">
        <v>2596185.4899999988</v>
      </c>
      <c r="V283" s="32">
        <v>12711117.26</v>
      </c>
      <c r="W283" s="31">
        <v>284302.13000000012</v>
      </c>
      <c r="X283" s="31">
        <v>130390.07999999999</v>
      </c>
      <c r="Y283" s="31">
        <v>357206.6</v>
      </c>
      <c r="Z283" s="31">
        <v>54307.890000000007</v>
      </c>
      <c r="AA283" s="31">
        <v>88360.91</v>
      </c>
      <c r="AB283" s="31">
        <v>1028975.2199999999</v>
      </c>
      <c r="AC283" s="31">
        <v>-60982.42000000002</v>
      </c>
      <c r="AD283" s="33">
        <f t="shared" si="99"/>
        <v>42423768.199999988</v>
      </c>
      <c r="AE283" s="31">
        <v>106251.64</v>
      </c>
      <c r="AF283" s="32">
        <v>188380.45</v>
      </c>
      <c r="AG283" s="32">
        <v>78906.62</v>
      </c>
      <c r="AH283" s="33">
        <f t="shared" si="100"/>
        <v>42797306.909999989</v>
      </c>
    </row>
    <row r="284" spans="1:34" s="11" customFormat="1" ht="18" hidden="1" customHeight="1" outlineLevel="2" x14ac:dyDescent="0.25">
      <c r="A284" s="35" t="s">
        <v>967</v>
      </c>
      <c r="B284" s="36" t="s">
        <v>968</v>
      </c>
      <c r="C284" s="37" t="s">
        <v>969</v>
      </c>
      <c r="D284" s="37" t="s">
        <v>85</v>
      </c>
      <c r="E284" s="37" t="str">
        <f t="shared" si="98"/>
        <v>RR97-RG02</v>
      </c>
      <c r="F284" s="38" t="s">
        <v>970</v>
      </c>
      <c r="G284" s="38" t="s">
        <v>981</v>
      </c>
      <c r="H284" s="37" t="s">
        <v>971</v>
      </c>
      <c r="I284" s="37" t="s">
        <v>66</v>
      </c>
      <c r="J284" s="37" t="s">
        <v>982</v>
      </c>
      <c r="K284" s="39" t="s">
        <v>983</v>
      </c>
      <c r="L284" s="30">
        <v>105402.60999999999</v>
      </c>
      <c r="M284" s="30">
        <v>30178.760000000002</v>
      </c>
      <c r="N284" s="30">
        <v>48.74</v>
      </c>
      <c r="O284" s="30">
        <v>196018.14</v>
      </c>
      <c r="P284" s="31">
        <v>60144.390000000007</v>
      </c>
      <c r="Q284" s="31">
        <v>113.72</v>
      </c>
      <c r="R284" s="31">
        <v>9161.619999999999</v>
      </c>
      <c r="S284" s="31">
        <v>56526.07</v>
      </c>
      <c r="T284" s="31">
        <v>10305.09</v>
      </c>
      <c r="U284" s="31">
        <v>38115.060000000005</v>
      </c>
      <c r="V284" s="32">
        <v>163787.41</v>
      </c>
      <c r="W284" s="31">
        <v>8614.94</v>
      </c>
      <c r="X284" s="31">
        <v>118.77</v>
      </c>
      <c r="Y284" s="31">
        <v>6718.95</v>
      </c>
      <c r="Z284" s="31">
        <v>49.47</v>
      </c>
      <c r="AA284" s="31">
        <v>116.51</v>
      </c>
      <c r="AB284" s="31">
        <v>42482.969999999987</v>
      </c>
      <c r="AC284" s="31">
        <v>6774.43</v>
      </c>
      <c r="AD284" s="33">
        <f t="shared" si="99"/>
        <v>734677.64999999991</v>
      </c>
      <c r="AE284" s="31">
        <v>1820.4399999999998</v>
      </c>
      <c r="AF284" s="32">
        <v>2571.17</v>
      </c>
      <c r="AG284" s="32">
        <v>2028.24</v>
      </c>
      <c r="AH284" s="33">
        <f t="shared" si="100"/>
        <v>741097.49999999988</v>
      </c>
    </row>
    <row r="285" spans="1:34" s="11" customFormat="1" ht="18" hidden="1" customHeight="1" outlineLevel="2" x14ac:dyDescent="0.25">
      <c r="A285" s="35" t="s">
        <v>967</v>
      </c>
      <c r="B285" s="36" t="s">
        <v>968</v>
      </c>
      <c r="C285" s="37" t="s">
        <v>969</v>
      </c>
      <c r="D285" s="37" t="s">
        <v>128</v>
      </c>
      <c r="E285" s="37" t="str">
        <f t="shared" si="98"/>
        <v>RR97-RG03</v>
      </c>
      <c r="F285" s="38" t="s">
        <v>970</v>
      </c>
      <c r="G285" s="38" t="s">
        <v>984</v>
      </c>
      <c r="H285" s="37" t="s">
        <v>971</v>
      </c>
      <c r="I285" s="37" t="s">
        <v>66</v>
      </c>
      <c r="J285" s="37" t="s">
        <v>985</v>
      </c>
      <c r="K285" s="39" t="s">
        <v>986</v>
      </c>
      <c r="L285" s="30">
        <v>438525.47</v>
      </c>
      <c r="M285" s="30">
        <v>155045.06000000003</v>
      </c>
      <c r="N285" s="30">
        <v>10938.039999999999</v>
      </c>
      <c r="O285" s="30">
        <v>2209731.189999999</v>
      </c>
      <c r="P285" s="31">
        <v>146516.28999999998</v>
      </c>
      <c r="Q285" s="31">
        <v>25522.089999999997</v>
      </c>
      <c r="R285" s="31">
        <v>10284.94</v>
      </c>
      <c r="S285" s="31">
        <v>25080.339999999997</v>
      </c>
      <c r="T285" s="31">
        <v>91959.38</v>
      </c>
      <c r="U285" s="31">
        <v>439382.58</v>
      </c>
      <c r="V285" s="32">
        <v>1773584.33</v>
      </c>
      <c r="W285" s="31">
        <v>30579.700000000004</v>
      </c>
      <c r="X285" s="31">
        <v>26656.020000000004</v>
      </c>
      <c r="Y285" s="31">
        <v>14515.550000000001</v>
      </c>
      <c r="Z285" s="31">
        <v>11102.33</v>
      </c>
      <c r="AA285" s="31">
        <v>1388.23</v>
      </c>
      <c r="AB285" s="31">
        <v>217212.09</v>
      </c>
      <c r="AC285" s="31">
        <v>-30300.589999999997</v>
      </c>
      <c r="AD285" s="33">
        <f t="shared" si="99"/>
        <v>5597723.0399999991</v>
      </c>
      <c r="AE285" s="31">
        <v>13570.760000000002</v>
      </c>
      <c r="AF285" s="32">
        <v>34021.01</v>
      </c>
      <c r="AG285" s="32">
        <v>27766.95</v>
      </c>
      <c r="AH285" s="33">
        <f t="shared" si="100"/>
        <v>5673081.7599999988</v>
      </c>
    </row>
    <row r="286" spans="1:34" s="11" customFormat="1" ht="18" customHeight="1" outlineLevel="1" collapsed="1" x14ac:dyDescent="0.25">
      <c r="A286" s="40" t="s">
        <v>987</v>
      </c>
      <c r="B286" s="41"/>
      <c r="C286" s="42"/>
      <c r="D286" s="42"/>
      <c r="E286" s="42"/>
      <c r="F286" s="43"/>
      <c r="G286" s="43"/>
      <c r="H286" s="42"/>
      <c r="I286" s="42"/>
      <c r="J286" s="42"/>
      <c r="K286" s="43"/>
      <c r="L286" s="44">
        <f t="shared" ref="L286:AC286" si="101">SUBTOTAL(9,L280:L285)</f>
        <v>6600238.9499999955</v>
      </c>
      <c r="M286" s="44">
        <f t="shared" si="101"/>
        <v>1632589.0300000003</v>
      </c>
      <c r="N286" s="44">
        <f t="shared" si="101"/>
        <v>64491.060000000005</v>
      </c>
      <c r="O286" s="44">
        <f t="shared" si="101"/>
        <v>15857637.409999998</v>
      </c>
      <c r="P286" s="44">
        <f t="shared" si="101"/>
        <v>2946617.5900000003</v>
      </c>
      <c r="Q286" s="44">
        <f t="shared" si="101"/>
        <v>150479.16</v>
      </c>
      <c r="R286" s="44">
        <f t="shared" si="101"/>
        <v>141728.27000000002</v>
      </c>
      <c r="S286" s="44">
        <f t="shared" si="101"/>
        <v>834075.60999999987</v>
      </c>
      <c r="T286" s="44">
        <f t="shared" si="101"/>
        <v>640461.68999999959</v>
      </c>
      <c r="U286" s="44">
        <f t="shared" si="101"/>
        <v>3085805.0299999989</v>
      </c>
      <c r="V286" s="44">
        <f t="shared" si="101"/>
        <v>14649647.699999999</v>
      </c>
      <c r="W286" s="44">
        <f t="shared" si="101"/>
        <v>324007.22000000015</v>
      </c>
      <c r="X286" s="44">
        <f t="shared" si="101"/>
        <v>157164.87</v>
      </c>
      <c r="Y286" s="44">
        <f t="shared" si="101"/>
        <v>379903.02999999997</v>
      </c>
      <c r="Z286" s="44">
        <f t="shared" si="101"/>
        <v>65459.69000000001</v>
      </c>
      <c r="AA286" s="44">
        <f t="shared" si="101"/>
        <v>89865.65</v>
      </c>
      <c r="AB286" s="44">
        <f t="shared" si="101"/>
        <v>1317092.75</v>
      </c>
      <c r="AC286" s="44">
        <f t="shared" si="101"/>
        <v>-84508.540000000008</v>
      </c>
      <c r="AD286" s="44">
        <f>SUBTOTAL(9,AD280:AD285)</f>
        <v>48852756.169999987</v>
      </c>
      <c r="AE286" s="44">
        <f>SUBTOTAL(9,AE280:AE285)</f>
        <v>121751.84</v>
      </c>
      <c r="AF286" s="45">
        <f t="shared" ref="AF286:AH286" si="102">SUBTOTAL(9,AF280:AF285)</f>
        <v>224972.63000000003</v>
      </c>
      <c r="AG286" s="45">
        <f t="shared" si="102"/>
        <v>115518.45999999999</v>
      </c>
      <c r="AH286" s="45">
        <f t="shared" si="102"/>
        <v>49314999.099999987</v>
      </c>
    </row>
    <row r="287" spans="1:34" s="11" customFormat="1" ht="18" hidden="1" customHeight="1" outlineLevel="2" x14ac:dyDescent="0.25">
      <c r="A287" s="35" t="s">
        <v>988</v>
      </c>
      <c r="B287" s="36" t="s">
        <v>989</v>
      </c>
      <c r="C287" s="37" t="s">
        <v>990</v>
      </c>
      <c r="D287" s="37" t="s">
        <v>62</v>
      </c>
      <c r="E287" s="37" t="str">
        <f>CONCATENATE(C287,"-",D287)</f>
        <v>RR91-RD01</v>
      </c>
      <c r="F287" s="38" t="s">
        <v>991</v>
      </c>
      <c r="G287" s="38" t="s">
        <v>74</v>
      </c>
      <c r="H287" s="37" t="s">
        <v>992</v>
      </c>
      <c r="I287" s="37" t="s">
        <v>66</v>
      </c>
      <c r="J287" s="37" t="s">
        <v>993</v>
      </c>
      <c r="K287" s="39" t="s">
        <v>994</v>
      </c>
      <c r="L287" s="30">
        <v>79646.429999999993</v>
      </c>
      <c r="M287" s="30">
        <v>10272.350000000002</v>
      </c>
      <c r="N287" s="30">
        <v>84.509999999999991</v>
      </c>
      <c r="O287" s="30">
        <v>103241.45000000001</v>
      </c>
      <c r="P287" s="31">
        <v>18985.3</v>
      </c>
      <c r="Q287" s="31">
        <v>197.2</v>
      </c>
      <c r="R287" s="31">
        <v>519.34</v>
      </c>
      <c r="S287" s="31">
        <v>1909.69</v>
      </c>
      <c r="T287" s="31">
        <v>2836.15</v>
      </c>
      <c r="U287" s="31">
        <v>16286.79</v>
      </c>
      <c r="V287" s="32">
        <v>79120.150000000009</v>
      </c>
      <c r="W287" s="31">
        <v>4941.76</v>
      </c>
      <c r="X287" s="31">
        <v>205.96</v>
      </c>
      <c r="Y287" s="31">
        <v>296.01</v>
      </c>
      <c r="Z287" s="31">
        <v>85.77</v>
      </c>
      <c r="AA287" s="31">
        <v>0</v>
      </c>
      <c r="AB287" s="31">
        <v>11760.24</v>
      </c>
      <c r="AC287" s="31">
        <v>5861.27</v>
      </c>
      <c r="AD287" s="33">
        <f t="shared" ref="AD287:AD288" si="103">SUM(L287:AC287)</f>
        <v>336250.37000000005</v>
      </c>
      <c r="AE287" s="31">
        <v>843.6</v>
      </c>
      <c r="AF287" s="32">
        <v>0</v>
      </c>
      <c r="AG287" s="32">
        <v>345.82</v>
      </c>
      <c r="AH287" s="33">
        <f t="shared" ref="AH287:AH288" si="104">SUM(AD287:AG287)</f>
        <v>337439.79000000004</v>
      </c>
    </row>
    <row r="288" spans="1:34" s="11" customFormat="1" ht="18" hidden="1" customHeight="1" outlineLevel="2" x14ac:dyDescent="0.25">
      <c r="A288" s="35" t="s">
        <v>988</v>
      </c>
      <c r="B288" s="36" t="s">
        <v>989</v>
      </c>
      <c r="C288" s="37" t="s">
        <v>990</v>
      </c>
      <c r="D288" s="37" t="s">
        <v>68</v>
      </c>
      <c r="E288" s="37" t="str">
        <f>CONCATENATE(C288,"-",D288)</f>
        <v>RR91-RG01</v>
      </c>
      <c r="F288" s="38" t="s">
        <v>991</v>
      </c>
      <c r="G288" s="38" t="s">
        <v>82</v>
      </c>
      <c r="H288" s="37" t="s">
        <v>992</v>
      </c>
      <c r="I288" s="37" t="s">
        <v>66</v>
      </c>
      <c r="J288" s="37" t="s">
        <v>995</v>
      </c>
      <c r="K288" s="39" t="s">
        <v>996</v>
      </c>
      <c r="L288" s="30">
        <v>505479.22000000003</v>
      </c>
      <c r="M288" s="30">
        <v>67289.62</v>
      </c>
      <c r="N288" s="30">
        <v>552.84</v>
      </c>
      <c r="O288" s="30">
        <v>676649.67999999993</v>
      </c>
      <c r="P288" s="31">
        <v>124347.02</v>
      </c>
      <c r="Q288" s="31">
        <v>1289.96</v>
      </c>
      <c r="R288" s="31">
        <v>3405.43</v>
      </c>
      <c r="S288" s="31">
        <v>35017.980000000003</v>
      </c>
      <c r="T288" s="31">
        <v>18138.600000000002</v>
      </c>
      <c r="U288" s="31">
        <v>106415.88</v>
      </c>
      <c r="V288" s="32">
        <v>509811.31</v>
      </c>
      <c r="W288" s="31">
        <v>32398.07</v>
      </c>
      <c r="X288" s="31">
        <v>1347.2499999999998</v>
      </c>
      <c r="Y288" s="31">
        <v>13705.34</v>
      </c>
      <c r="Z288" s="31">
        <v>561.1400000000001</v>
      </c>
      <c r="AA288" s="31">
        <v>0</v>
      </c>
      <c r="AB288" s="31">
        <v>75441.06</v>
      </c>
      <c r="AC288" s="31">
        <v>37639.120000000003</v>
      </c>
      <c r="AD288" s="33">
        <f t="shared" si="103"/>
        <v>2209489.52</v>
      </c>
      <c r="AE288" s="31">
        <v>5537.37</v>
      </c>
      <c r="AF288" s="32">
        <v>8288.0800000000017</v>
      </c>
      <c r="AG288" s="32">
        <v>2131.5100000000002</v>
      </c>
      <c r="AH288" s="33">
        <f t="shared" si="104"/>
        <v>2225446.48</v>
      </c>
    </row>
    <row r="289" spans="1:35" s="11" customFormat="1" ht="18" customHeight="1" outlineLevel="1" collapsed="1" x14ac:dyDescent="0.25">
      <c r="A289" s="40" t="s">
        <v>997</v>
      </c>
      <c r="B289" s="41"/>
      <c r="C289" s="42"/>
      <c r="D289" s="42"/>
      <c r="E289" s="42"/>
      <c r="F289" s="43"/>
      <c r="G289" s="43"/>
      <c r="H289" s="42"/>
      <c r="I289" s="42"/>
      <c r="J289" s="42"/>
      <c r="K289" s="43"/>
      <c r="L289" s="44">
        <f>SUBTOTAL(9,L287:L288)</f>
        <v>585125.65</v>
      </c>
      <c r="M289" s="44">
        <f>SUBTOTAL(9,M287:M288)</f>
        <v>77561.97</v>
      </c>
      <c r="N289" s="44">
        <f t="shared" ref="N289:AC289" si="105">SUBTOTAL(9,N287:N288)</f>
        <v>637.35</v>
      </c>
      <c r="O289" s="44">
        <f t="shared" si="105"/>
        <v>779891.12999999989</v>
      </c>
      <c r="P289" s="44">
        <f t="shared" si="105"/>
        <v>143332.32</v>
      </c>
      <c r="Q289" s="44">
        <f t="shared" si="105"/>
        <v>1487.16</v>
      </c>
      <c r="R289" s="44">
        <f t="shared" si="105"/>
        <v>3924.77</v>
      </c>
      <c r="S289" s="44">
        <f t="shared" si="105"/>
        <v>36927.670000000006</v>
      </c>
      <c r="T289" s="44">
        <f t="shared" si="105"/>
        <v>20974.750000000004</v>
      </c>
      <c r="U289" s="44">
        <f t="shared" si="105"/>
        <v>122702.67000000001</v>
      </c>
      <c r="V289" s="44">
        <f t="shared" si="105"/>
        <v>588931.46</v>
      </c>
      <c r="W289" s="44">
        <f t="shared" si="105"/>
        <v>37339.83</v>
      </c>
      <c r="X289" s="44">
        <f t="shared" si="105"/>
        <v>1553.2099999999998</v>
      </c>
      <c r="Y289" s="44">
        <f t="shared" si="105"/>
        <v>14001.35</v>
      </c>
      <c r="Z289" s="44">
        <f t="shared" si="105"/>
        <v>646.91000000000008</v>
      </c>
      <c r="AA289" s="44">
        <f t="shared" si="105"/>
        <v>0</v>
      </c>
      <c r="AB289" s="44">
        <f t="shared" si="105"/>
        <v>87201.3</v>
      </c>
      <c r="AC289" s="44">
        <f t="shared" si="105"/>
        <v>43500.39</v>
      </c>
      <c r="AD289" s="44">
        <f>SUBTOTAL(9,AD287:AD288)</f>
        <v>2545739.89</v>
      </c>
      <c r="AE289" s="45">
        <f>SUBTOTAL(9,AE287:AE288)</f>
        <v>6380.97</v>
      </c>
      <c r="AF289" s="45">
        <f t="shared" ref="AF289:AH289" si="106">SUBTOTAL(9,AF287:AF288)</f>
        <v>8288.0800000000017</v>
      </c>
      <c r="AG289" s="45">
        <f t="shared" si="106"/>
        <v>2477.3300000000004</v>
      </c>
      <c r="AH289" s="45">
        <f t="shared" si="106"/>
        <v>2562886.27</v>
      </c>
    </row>
    <row r="290" spans="1:35" s="11" customFormat="1" ht="18" hidden="1" customHeight="1" outlineLevel="2" x14ac:dyDescent="0.25">
      <c r="A290" s="35" t="s">
        <v>998</v>
      </c>
      <c r="B290" s="36" t="s">
        <v>999</v>
      </c>
      <c r="C290" s="37" t="s">
        <v>1000</v>
      </c>
      <c r="D290" s="37" t="s">
        <v>62</v>
      </c>
      <c r="E290" s="37" t="str">
        <f>CONCATENATE(C290,"-",D290)</f>
        <v>RR94-RD01</v>
      </c>
      <c r="F290" s="38" t="s">
        <v>1001</v>
      </c>
      <c r="G290" s="38" t="s">
        <v>1002</v>
      </c>
      <c r="H290" s="37" t="s">
        <v>1003</v>
      </c>
      <c r="I290" s="37" t="s">
        <v>66</v>
      </c>
      <c r="J290" s="37" t="s">
        <v>1004</v>
      </c>
      <c r="K290" s="39" t="s">
        <v>1005</v>
      </c>
      <c r="L290" s="30">
        <v>0</v>
      </c>
      <c r="M290" s="30">
        <v>0</v>
      </c>
      <c r="N290" s="30">
        <v>0</v>
      </c>
      <c r="O290" s="30">
        <v>0</v>
      </c>
      <c r="P290" s="31">
        <v>0</v>
      </c>
      <c r="Q290" s="31">
        <v>0</v>
      </c>
      <c r="R290" s="31">
        <v>0</v>
      </c>
      <c r="S290" s="31">
        <v>0</v>
      </c>
      <c r="T290" s="31">
        <v>0</v>
      </c>
      <c r="U290" s="31">
        <v>0</v>
      </c>
      <c r="V290" s="32">
        <v>0</v>
      </c>
      <c r="W290" s="31">
        <v>0</v>
      </c>
      <c r="X290" s="31">
        <v>0</v>
      </c>
      <c r="Y290" s="31">
        <v>0</v>
      </c>
      <c r="Z290" s="31">
        <v>0</v>
      </c>
      <c r="AA290" s="31">
        <v>0</v>
      </c>
      <c r="AB290" s="31">
        <v>0</v>
      </c>
      <c r="AC290" s="31">
        <v>0</v>
      </c>
      <c r="AD290" s="33">
        <f t="shared" ref="AD290:AD291" si="107">SUM(L290:AC290)</f>
        <v>0</v>
      </c>
      <c r="AE290" s="31">
        <v>0</v>
      </c>
      <c r="AF290" s="32">
        <v>0</v>
      </c>
      <c r="AG290" s="32">
        <v>0</v>
      </c>
      <c r="AH290" s="33">
        <f t="shared" ref="AH290" si="108">SUM(AD290:AG290)</f>
        <v>0</v>
      </c>
    </row>
    <row r="291" spans="1:35" s="11" customFormat="1" ht="18" hidden="1" customHeight="1" outlineLevel="2" x14ac:dyDescent="0.25">
      <c r="A291" s="35" t="s">
        <v>998</v>
      </c>
      <c r="B291" s="36" t="s">
        <v>999</v>
      </c>
      <c r="C291" s="37" t="s">
        <v>1000</v>
      </c>
      <c r="D291" s="37" t="s">
        <v>68</v>
      </c>
      <c r="E291" s="37" t="str">
        <f>CONCATENATE(C291,"-",D291)</f>
        <v>RR94-RG01</v>
      </c>
      <c r="F291" s="38" t="s">
        <v>1001</v>
      </c>
      <c r="G291" s="38" t="s">
        <v>1006</v>
      </c>
      <c r="H291" s="37" t="s">
        <v>1003</v>
      </c>
      <c r="I291" s="37" t="s">
        <v>66</v>
      </c>
      <c r="J291" s="37" t="s">
        <v>1007</v>
      </c>
      <c r="K291" s="39" t="s">
        <v>1008</v>
      </c>
      <c r="L291" s="30">
        <v>453202.41</v>
      </c>
      <c r="M291" s="30">
        <v>169268.36000000004</v>
      </c>
      <c r="N291" s="30">
        <v>3332.03</v>
      </c>
      <c r="O291" s="30">
        <v>917188.56999999983</v>
      </c>
      <c r="P291" s="31">
        <v>170711.11000000002</v>
      </c>
      <c r="Q291" s="31">
        <v>7774.73</v>
      </c>
      <c r="R291" s="31">
        <v>28943.000000000004</v>
      </c>
      <c r="S291" s="31">
        <v>48217.290000000008</v>
      </c>
      <c r="T291" s="31">
        <v>60728.229999999996</v>
      </c>
      <c r="U291" s="31">
        <v>189588.49</v>
      </c>
      <c r="V291" s="32">
        <v>760189.24000000011</v>
      </c>
      <c r="W291" s="31">
        <v>52112.929999999993</v>
      </c>
      <c r="X291" s="31">
        <v>8120.17</v>
      </c>
      <c r="Y291" s="31">
        <v>23813.429999999993</v>
      </c>
      <c r="Z291" s="31">
        <v>3382.07</v>
      </c>
      <c r="AA291" s="31">
        <v>6572.7199999999993</v>
      </c>
      <c r="AB291" s="31">
        <v>59773.850000000006</v>
      </c>
      <c r="AC291" s="31">
        <v>42557.880000000012</v>
      </c>
      <c r="AD291" s="33">
        <f t="shared" si="107"/>
        <v>3005476.5100000002</v>
      </c>
      <c r="AE291" s="31">
        <v>7531.5200000000013</v>
      </c>
      <c r="AF291" s="32">
        <v>13023.660000000002</v>
      </c>
      <c r="AG291" s="32">
        <v>3332.6</v>
      </c>
      <c r="AH291" s="33">
        <f>SUM(AD291:AG291)</f>
        <v>3029364.2900000005</v>
      </c>
    </row>
    <row r="292" spans="1:35" s="11" customFormat="1" ht="18" customHeight="1" outlineLevel="1" collapsed="1" x14ac:dyDescent="0.25">
      <c r="A292" s="40" t="s">
        <v>1009</v>
      </c>
      <c r="B292" s="41"/>
      <c r="C292" s="42"/>
      <c r="D292" s="42"/>
      <c r="E292" s="42"/>
      <c r="F292" s="43"/>
      <c r="G292" s="43"/>
      <c r="H292" s="42"/>
      <c r="I292" s="42"/>
      <c r="J292" s="42"/>
      <c r="K292" s="43"/>
      <c r="L292" s="44">
        <f t="shared" ref="L292:V292" si="109">SUBTOTAL(9,L290:L291)</f>
        <v>453202.41</v>
      </c>
      <c r="M292" s="44">
        <f t="shared" si="109"/>
        <v>169268.36000000004</v>
      </c>
      <c r="N292" s="44">
        <f t="shared" si="109"/>
        <v>3332.03</v>
      </c>
      <c r="O292" s="44">
        <f t="shared" si="109"/>
        <v>917188.56999999983</v>
      </c>
      <c r="P292" s="44">
        <f t="shared" si="109"/>
        <v>170711.11000000002</v>
      </c>
      <c r="Q292" s="44">
        <f t="shared" si="109"/>
        <v>7774.73</v>
      </c>
      <c r="R292" s="44">
        <f t="shared" si="109"/>
        <v>28943.000000000004</v>
      </c>
      <c r="S292" s="44">
        <f t="shared" si="109"/>
        <v>48217.290000000008</v>
      </c>
      <c r="T292" s="44">
        <f t="shared" si="109"/>
        <v>60728.229999999996</v>
      </c>
      <c r="U292" s="44">
        <f t="shared" si="109"/>
        <v>189588.49</v>
      </c>
      <c r="V292" s="44">
        <f t="shared" si="109"/>
        <v>760189.24000000011</v>
      </c>
      <c r="W292" s="44">
        <f>SUBTOTAL(9,W290:W291)</f>
        <v>52112.929999999993</v>
      </c>
      <c r="X292" s="44">
        <f>SUBTOTAL(9,X290:X291)</f>
        <v>8120.17</v>
      </c>
      <c r="Y292" s="44">
        <f t="shared" ref="Y292:AC292" si="110">SUBTOTAL(9,Y290:Y291)</f>
        <v>23813.429999999993</v>
      </c>
      <c r="Z292" s="44">
        <f t="shared" si="110"/>
        <v>3382.07</v>
      </c>
      <c r="AA292" s="44">
        <f t="shared" si="110"/>
        <v>6572.7199999999993</v>
      </c>
      <c r="AB292" s="44">
        <f t="shared" si="110"/>
        <v>59773.850000000006</v>
      </c>
      <c r="AC292" s="44">
        <f t="shared" si="110"/>
        <v>42557.880000000012</v>
      </c>
      <c r="AD292" s="44">
        <f>SUBTOTAL(9,AD290:AD291)</f>
        <v>3005476.5100000002</v>
      </c>
      <c r="AE292" s="45">
        <f>SUBTOTAL(9,AE290:AE291)</f>
        <v>7531.5200000000013</v>
      </c>
      <c r="AF292" s="45">
        <f t="shared" ref="AF292:AH292" si="111">SUBTOTAL(9,AF290:AF291)</f>
        <v>13023.660000000002</v>
      </c>
      <c r="AG292" s="45">
        <f t="shared" si="111"/>
        <v>3332.6</v>
      </c>
      <c r="AH292" s="45">
        <f t="shared" si="111"/>
        <v>3029364.2900000005</v>
      </c>
    </row>
    <row r="293" spans="1:35" s="11" customFormat="1" ht="18" customHeight="1" thickBot="1" x14ac:dyDescent="0.3">
      <c r="A293" s="48" t="s">
        <v>1010</v>
      </c>
      <c r="B293" s="49"/>
      <c r="C293" s="50"/>
      <c r="D293" s="50"/>
      <c r="E293" s="50"/>
      <c r="F293" s="51"/>
      <c r="G293" s="51"/>
      <c r="H293" s="50"/>
      <c r="I293" s="50"/>
      <c r="J293" s="50"/>
      <c r="K293" s="51"/>
      <c r="L293" s="52">
        <f>SUBTOTAL(9,L7:L292)</f>
        <v>104872717.72999999</v>
      </c>
      <c r="M293" s="52">
        <f t="shared" ref="M293:O293" si="112">SUBTOTAL(9,M7:M292)</f>
        <v>31757905.679999992</v>
      </c>
      <c r="N293" s="52">
        <f t="shared" si="112"/>
        <v>534041.9</v>
      </c>
      <c r="O293" s="52">
        <f t="shared" si="112"/>
        <v>242167426.47999993</v>
      </c>
      <c r="P293" s="53">
        <f>SUBTOTAL(9,P7:P292)</f>
        <v>32905258.379999995</v>
      </c>
      <c r="Q293" s="53">
        <f>SUBTOTAL(9,Q7:Q292)</f>
        <v>1246097.7000000004</v>
      </c>
      <c r="R293" s="53">
        <f t="shared" ref="R293:W293" si="113">SUBTOTAL(9,R7:R292)</f>
        <v>2483369.8399999994</v>
      </c>
      <c r="S293" s="53">
        <f t="shared" si="113"/>
        <v>10216100.210000006</v>
      </c>
      <c r="T293" s="53">
        <f t="shared" si="113"/>
        <v>8998529.7700000033</v>
      </c>
      <c r="U293" s="53">
        <f t="shared" si="113"/>
        <v>47594378.29999999</v>
      </c>
      <c r="V293" s="53">
        <f>SUBTOTAL(9,V7:V292)</f>
        <v>214907005.32999995</v>
      </c>
      <c r="W293" s="53">
        <f t="shared" si="113"/>
        <v>4699308.4399999995</v>
      </c>
      <c r="X293" s="53">
        <f>SUBTOTAL(9,X7:X292)</f>
        <v>1301461.1500000001</v>
      </c>
      <c r="Y293" s="53">
        <f>SUBTOTAL(9,Y7:Y292)</f>
        <v>6734987.379999998</v>
      </c>
      <c r="Z293" s="53">
        <f t="shared" ref="Z293:AC293" si="114">SUBTOTAL(9,Z7:Z292)</f>
        <v>542062.87999999966</v>
      </c>
      <c r="AA293" s="53">
        <f t="shared" si="114"/>
        <v>353203.4599999999</v>
      </c>
      <c r="AB293" s="53">
        <f t="shared" si="114"/>
        <v>18084247.529999994</v>
      </c>
      <c r="AC293" s="53">
        <f t="shared" si="114"/>
        <v>2174763.2900000005</v>
      </c>
      <c r="AD293" s="53">
        <f>SUBTOTAL(9,AD7:AD292)</f>
        <v>731572865.44999957</v>
      </c>
      <c r="AE293" s="53">
        <f>SUBTOTAL(9,AE7:AE292)</f>
        <v>1846031.030000001</v>
      </c>
      <c r="AF293" s="53">
        <f t="shared" ref="AF293" si="115">SUBTOTAL(9,AF7:AF292)</f>
        <v>3048357.99</v>
      </c>
      <c r="AG293" s="53">
        <f>SUBTOTAL(9,AG7:AG292)</f>
        <v>1658888.189999999</v>
      </c>
      <c r="AH293" s="53">
        <f>SUBTOTAL(9,AH7:AH292)</f>
        <v>738126142.66000032</v>
      </c>
    </row>
    <row r="294" spans="1:35" s="3" customFormat="1" x14ac:dyDescent="0.25">
      <c r="A294" s="4"/>
      <c r="C294" s="4"/>
      <c r="D294" s="4"/>
      <c r="E294" s="4"/>
      <c r="F294" s="4"/>
      <c r="G294" s="4"/>
      <c r="H294" s="4"/>
      <c r="I294" s="4"/>
      <c r="J294" s="4"/>
      <c r="L294" s="4"/>
      <c r="M294" s="4"/>
      <c r="N294" s="4"/>
      <c r="O294" s="4"/>
      <c r="P294" s="6"/>
      <c r="Q294" s="6"/>
      <c r="R294" s="4"/>
      <c r="S294" s="4"/>
      <c r="T294" s="4"/>
      <c r="U294" s="4"/>
      <c r="V294" s="4"/>
      <c r="W294" s="4"/>
      <c r="X294" s="6"/>
      <c r="Y294" s="6"/>
      <c r="Z294" s="4"/>
      <c r="AA294" s="4"/>
      <c r="AB294" s="4"/>
      <c r="AC294" s="4"/>
      <c r="AD294" s="4"/>
      <c r="AE294" s="4"/>
      <c r="AF294" s="4"/>
      <c r="AG294" s="4"/>
      <c r="AH294" s="4"/>
      <c r="AI294" s="4"/>
    </row>
    <row r="295" spans="1:35" s="3" customFormat="1" x14ac:dyDescent="0.25">
      <c r="A295" s="4"/>
      <c r="C295" s="4"/>
      <c r="D295" s="4"/>
      <c r="E295" s="4"/>
      <c r="F295" s="4"/>
      <c r="G295" s="4"/>
      <c r="H295" s="4"/>
      <c r="I295" s="4"/>
      <c r="J295" s="4"/>
      <c r="L295" s="4"/>
      <c r="M295" s="4"/>
      <c r="N295" s="4"/>
      <c r="O295" s="4"/>
      <c r="P295" s="6"/>
      <c r="Q295" s="6"/>
      <c r="R295" s="4"/>
      <c r="S295" s="4"/>
      <c r="T295" s="4"/>
      <c r="U295" s="4"/>
      <c r="V295" s="4"/>
      <c r="W295" s="4"/>
      <c r="X295" s="6"/>
      <c r="Y295" s="6"/>
      <c r="Z295" s="4"/>
      <c r="AA295" s="4"/>
      <c r="AB295" s="4"/>
      <c r="AC295" s="4"/>
      <c r="AD295" s="4"/>
      <c r="AE295" s="4"/>
      <c r="AF295" s="4"/>
      <c r="AG295" s="4"/>
      <c r="AH295" s="4"/>
      <c r="AI295" s="4"/>
    </row>
    <row r="296" spans="1:35" s="3" customFormat="1" x14ac:dyDescent="0.25">
      <c r="A296" s="4"/>
      <c r="C296" s="4"/>
      <c r="D296" s="4"/>
      <c r="E296" s="4"/>
      <c r="F296" s="4"/>
      <c r="G296" s="4"/>
      <c r="H296" s="4"/>
      <c r="I296" s="4"/>
      <c r="J296" s="4"/>
      <c r="L296" s="4"/>
      <c r="M296" s="4"/>
      <c r="N296" s="4"/>
      <c r="O296" s="4"/>
      <c r="P296" s="6"/>
      <c r="Q296" s="6"/>
      <c r="R296" s="4"/>
      <c r="S296" s="4"/>
      <c r="T296" s="4"/>
      <c r="U296" s="4"/>
      <c r="V296" s="4"/>
      <c r="W296" s="4"/>
      <c r="X296" s="6"/>
      <c r="Y296" s="6"/>
      <c r="Z296" s="4"/>
      <c r="AA296" s="4"/>
      <c r="AB296" s="4"/>
      <c r="AC296" s="4"/>
      <c r="AD296" s="4"/>
      <c r="AE296" s="4"/>
      <c r="AF296" s="4"/>
      <c r="AG296" s="4"/>
      <c r="AH296" s="4"/>
      <c r="AI296" s="4"/>
    </row>
    <row r="297" spans="1:35" s="3" customFormat="1" x14ac:dyDescent="0.25">
      <c r="A297" s="4"/>
      <c r="C297" s="4"/>
      <c r="D297" s="4"/>
      <c r="E297" s="4"/>
      <c r="F297" s="4"/>
      <c r="G297" s="4"/>
      <c r="H297" s="4"/>
      <c r="I297" s="4"/>
      <c r="J297" s="4"/>
      <c r="L297" s="4"/>
      <c r="M297" s="4"/>
      <c r="N297" s="4"/>
      <c r="O297" s="4"/>
      <c r="P297" s="6"/>
      <c r="Q297" s="6"/>
      <c r="R297" s="4"/>
      <c r="S297" s="4"/>
      <c r="T297" s="4"/>
      <c r="U297" s="4"/>
      <c r="V297" s="4"/>
      <c r="W297" s="4"/>
      <c r="X297" s="6"/>
      <c r="Y297" s="6"/>
      <c r="Z297" s="4"/>
      <c r="AA297" s="4"/>
      <c r="AB297" s="4"/>
      <c r="AC297" s="4"/>
      <c r="AD297" s="4"/>
      <c r="AE297" s="4"/>
      <c r="AF297" s="4"/>
      <c r="AG297" s="4"/>
      <c r="AH297" s="4"/>
      <c r="AI297" s="4"/>
    </row>
  </sheetData>
  <mergeCells count="3">
    <mergeCell ref="L4:O4"/>
    <mergeCell ref="P4:W4"/>
    <mergeCell ref="X4:AC4"/>
  </mergeCells>
  <hyperlinks>
    <hyperlink ref="X5" r:id="rId1"/>
    <hyperlink ref="Y5" r:id="rId2"/>
    <hyperlink ref="Z5" r:id="rId3"/>
    <hyperlink ref="AA5" r:id="rId4"/>
    <hyperlink ref="L5" r:id="rId5"/>
    <hyperlink ref="M5" r:id="rId6"/>
    <hyperlink ref="N5" r:id="rId7"/>
    <hyperlink ref="O5" r:id="rId8"/>
    <hyperlink ref="P5" r:id="rId9"/>
    <hyperlink ref="Q5" r:id="rId10"/>
    <hyperlink ref="R5" r:id="rId11"/>
    <hyperlink ref="S5" r:id="rId12"/>
    <hyperlink ref="T5" r:id="rId13"/>
    <hyperlink ref="U5" r:id="rId14"/>
    <hyperlink ref="V5" r:id="rId15"/>
    <hyperlink ref="W5" r:id="rId16"/>
  </hyperlinks>
  <pageMargins left="0.2" right="0.2" top="0.25" bottom="0.5" header="0.3" footer="0.3"/>
  <pageSetup paperSize="5" scale="70" fitToHeight="4" orientation="landscape" r:id="rId17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FY2017-18</vt:lpstr>
      <vt:lpstr>'FY2017-18'!Print_Area</vt:lpstr>
      <vt:lpstr>'FY2017-18'!Print_Titles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Zyss, Franciliza</dc:creator>
  <cp:lastModifiedBy>Zyss, Franciliza</cp:lastModifiedBy>
  <cp:lastPrinted>2018-07-26T18:17:03Z</cp:lastPrinted>
  <dcterms:created xsi:type="dcterms:W3CDTF">2018-07-26T18:12:10Z</dcterms:created>
  <dcterms:modified xsi:type="dcterms:W3CDTF">2019-08-14T16:43:33Z</dcterms:modified>
</cp:coreProperties>
</file>